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5" firstSheet="1" activeTab="5"/>
  </bookViews>
  <sheets>
    <sheet name="Выездка ДЕТИ" sheetId="1" r:id="rId1"/>
    <sheet name="Выездка ЮНОШИ" sheetId="2" r:id="rId2"/>
    <sheet name="КОНКУР 80 СМ" sheetId="5" r:id="rId3"/>
    <sheet name="100 СМ В ДВЕ ФАЗЫ" sheetId="6" r:id="rId4"/>
    <sheet name="110 СМ" sheetId="7" r:id="rId5"/>
    <sheet name="100 СМ ВЫБЕРИ СВОЙ МАРШРУТ" sheetId="8" r:id="rId6"/>
  </sheets>
  <calcPr calcId="152511"/>
</workbook>
</file>

<file path=xl/calcChain.xml><?xml version="1.0" encoding="utf-8"?>
<calcChain xmlns="http://schemas.openxmlformats.org/spreadsheetml/2006/main">
  <c r="N16" i="1" l="1"/>
  <c r="O16" i="1" s="1"/>
  <c r="P16" i="1" s="1"/>
  <c r="N14" i="1" l="1"/>
  <c r="O14" i="1" s="1"/>
  <c r="P14" i="1" s="1"/>
  <c r="N13" i="1"/>
  <c r="O13" i="1" s="1"/>
  <c r="P13" i="1" s="1"/>
  <c r="N15" i="1"/>
  <c r="O15" i="1" s="1"/>
  <c r="P15" i="1" s="1"/>
</calcChain>
</file>

<file path=xl/sharedStrings.xml><?xml version="1.0" encoding="utf-8"?>
<sst xmlns="http://schemas.openxmlformats.org/spreadsheetml/2006/main" count="406" uniqueCount="170">
  <si>
    <t>Технические результаты</t>
  </si>
  <si>
    <t>Столбец1</t>
  </si>
  <si>
    <t>Столбец2</t>
  </si>
  <si>
    <t>Столбец3</t>
  </si>
  <si>
    <t>Фамилия, имя всадника</t>
  </si>
  <si>
    <t>Кличка лошади</t>
  </si>
  <si>
    <t>Команда, регион</t>
  </si>
  <si>
    <t>B</t>
  </si>
  <si>
    <t>Баллы</t>
  </si>
  <si>
    <t>%</t>
  </si>
  <si>
    <t>С</t>
  </si>
  <si>
    <t>Н</t>
  </si>
  <si>
    <t>Средний            %</t>
  </si>
  <si>
    <t>Главный судья</t>
  </si>
  <si>
    <t>Главный секретарь</t>
  </si>
  <si>
    <t>%.</t>
  </si>
  <si>
    <t>Балл ы</t>
  </si>
  <si>
    <t>Бал лы</t>
  </si>
  <si>
    <t>% .</t>
  </si>
  <si>
    <t>МЕСТО</t>
  </si>
  <si>
    <t>общая сумма</t>
  </si>
  <si>
    <t>- штрафы</t>
  </si>
  <si>
    <t>итого</t>
  </si>
  <si>
    <t>Судьи: В - Андронова Т.В.       С - Сиваков В.А.            Н - Иванов В.С.</t>
  </si>
  <si>
    <t>Результат %</t>
  </si>
  <si>
    <t>Выездка</t>
  </si>
  <si>
    <t>Первенство СДЮСШОР №3 им. В.Н. Тихонова по выездке</t>
  </si>
  <si>
    <t xml:space="preserve">"Этап Кубка Победы, посвященный майору кавалерии В.Н. Тихонову" </t>
  </si>
  <si>
    <t>Штраф за ошибки %</t>
  </si>
  <si>
    <t>г. Смоленск, Киевское ш., 10</t>
  </si>
  <si>
    <t>ЗАХАРЕНКОВА АЛЕНА</t>
  </si>
  <si>
    <t>КАСАТКИНА ЕВГЕНИЯ</t>
  </si>
  <si>
    <t>СДЮСШОР №3</t>
  </si>
  <si>
    <t>ПОГОДИНА АНАСТАСИЯ</t>
  </si>
  <si>
    <t>ГРИШАНИНА АНАСТАСИЯ</t>
  </si>
  <si>
    <t>НОВИКОВА АЛЕКСАНДРА</t>
  </si>
  <si>
    <t xml:space="preserve">КСК ДИАМАНТ </t>
  </si>
  <si>
    <t>КОНДРАТЕНКОВА ЯНА</t>
  </si>
  <si>
    <t>СНИКЕР АНГЕЛИНА</t>
  </si>
  <si>
    <t>КУЗЬМИЦКАЯ АЛЕКСАНДРА</t>
  </si>
  <si>
    <t>БЕЛЮШИНА ЕВГЕНИЯ</t>
  </si>
  <si>
    <t>ВОЙТОВА АЛИНА</t>
  </si>
  <si>
    <t>МАШКОВА АНАСТАСИЯ</t>
  </si>
  <si>
    <t>БОЛЬШАКОВА УСТИНИЯ</t>
  </si>
  <si>
    <t>ДОРОХОВ ОЛЕГ</t>
  </si>
  <si>
    <t>ИСКЛЮЧЕН ЗА 3 ОШИБКИ</t>
  </si>
  <si>
    <t>ПРЕДВАРИТЕЛЬНЫЙ ПРИЗ. ДЕТИ</t>
  </si>
  <si>
    <t>ПРЕДВАРИТЕЛЬНЫЙ ПРИЗ. ДЕТИ. ОБЩИЙ ЗАЧЕТ</t>
  </si>
  <si>
    <t>А.М. ПРИЩЕПА</t>
  </si>
  <si>
    <t>Ю.В. КОЗЛОВА</t>
  </si>
  <si>
    <t>Судьи: В - Иванов В.С.        С - Андронова Т.В.            Н - Сивакова Т.В.</t>
  </si>
  <si>
    <t>ДЖОКЕР</t>
  </si>
  <si>
    <t>ШЕСТОВА МАРИЯ</t>
  </si>
  <si>
    <t>204,5</t>
  </si>
  <si>
    <t>МАКАРЕНКОВА КРИСТИНА</t>
  </si>
  <si>
    <t>СИДОРОВА ЕКАТЕРИНА</t>
  </si>
  <si>
    <t>198</t>
  </si>
  <si>
    <t>192,5</t>
  </si>
  <si>
    <t>ПАВЛЮЧКОВА КРИСТИНА</t>
  </si>
  <si>
    <t>183,5</t>
  </si>
  <si>
    <t xml:space="preserve">КОМАНДНЫЙ ПРИЗ. ЮНОШИ.ОБЩИЙ ЗАЧЕТ </t>
  </si>
  <si>
    <t>ШЛЯПНИКОВА СОФИЯ</t>
  </si>
  <si>
    <t>г.Смоленск, Киевское шоссе, 10</t>
  </si>
  <si>
    <t>Место</t>
  </si>
  <si>
    <t>Результат</t>
  </si>
  <si>
    <t>Маршрут</t>
  </si>
  <si>
    <t>Время</t>
  </si>
  <si>
    <t>ш.о.</t>
  </si>
  <si>
    <t>СИВАКОВ ВИТАЛИЙ</t>
  </si>
  <si>
    <t>Первенство СДЮСШОР №3 им. В.Н. Тихонова по КОНКУРУ</t>
  </si>
  <si>
    <t>всего ш.о.</t>
  </si>
  <si>
    <t>Фамилия, Имя всадника</t>
  </si>
  <si>
    <t>конкур 80 см</t>
  </si>
  <si>
    <t xml:space="preserve">КАСАТКИНА ЕВГЕНИЯ </t>
  </si>
  <si>
    <t>КУРИЛОВА КРИСТИНА</t>
  </si>
  <si>
    <t xml:space="preserve">ДЕТИ. </t>
  </si>
  <si>
    <t xml:space="preserve">ОБЩИЙ ЗАЧЕТ </t>
  </si>
  <si>
    <t>ЗОЛОТУХИНА СНЕЖАНА</t>
  </si>
  <si>
    <t>ТЮРИНА АЛИНА</t>
  </si>
  <si>
    <t>ГАПОНОВА ПОЛИНА</t>
  </si>
  <si>
    <t>СИНГАПУР</t>
  </si>
  <si>
    <t>Ч/В</t>
  </si>
  <si>
    <t>РУЩЕНКОВА ВИКТОРИЯ</t>
  </si>
  <si>
    <t>ДЕЛЮКИНА ЕКАТЕРИНА</t>
  </si>
  <si>
    <t>ДОБРОНРАВ</t>
  </si>
  <si>
    <t>ЮНОШИ</t>
  </si>
  <si>
    <t>место</t>
  </si>
  <si>
    <t>1 фаза</t>
  </si>
  <si>
    <t>2 фаза</t>
  </si>
  <si>
    <t>Вып. норм.</t>
  </si>
  <si>
    <t>вып.норм.</t>
  </si>
  <si>
    <t>АНТОНОВА АНАСТАСИЯ</t>
  </si>
  <si>
    <t>1ЮН</t>
  </si>
  <si>
    <t>ОБЩИЙ ЗАЧЕТ</t>
  </si>
  <si>
    <t>Прищепа А.М.</t>
  </si>
  <si>
    <t xml:space="preserve">100 см в две фазы </t>
  </si>
  <si>
    <t>Козлова Ю.В.</t>
  </si>
  <si>
    <t>ЯНОВИЧ АЛЕКСАНДРА</t>
  </si>
  <si>
    <t>СНИКЕР     АНГЕЛИНА</t>
  </si>
  <si>
    <t>СНЯТ ЗА ПАДЕНИЕ</t>
  </si>
  <si>
    <t xml:space="preserve">АНТОНОВА АНАСТАСИЯ </t>
  </si>
  <si>
    <t>СИВАКОВ   ВИТАЛИЙ</t>
  </si>
  <si>
    <t>ЧЕРКАСОВА НАТАЛЬЯ</t>
  </si>
  <si>
    <t>Вып.
норм.</t>
  </si>
  <si>
    <t>Перепрыжка</t>
  </si>
  <si>
    <t>110 СМ</t>
  </si>
  <si>
    <t>КАРО ДЖЕК</t>
  </si>
  <si>
    <t>ИВАНОВ ВЛАДИМИР</t>
  </si>
  <si>
    <t>КСК ГАНДИКАП</t>
  </si>
  <si>
    <t xml:space="preserve">СИВАКОВ ВИТАЛИЙ </t>
  </si>
  <si>
    <t>100 СМ "ВЫБЕРИ СВОЙ МАРШРУТ"</t>
  </si>
  <si>
    <t>В/К</t>
  </si>
  <si>
    <t>ФРОЛЕНКОВА МАРИЯ</t>
  </si>
  <si>
    <t>ПРОВАНС</t>
  </si>
  <si>
    <t>ШЕСТОВА          МАРИЯ</t>
  </si>
  <si>
    <t>БЕГОНИЯ-2005</t>
  </si>
  <si>
    <t>ИГРОК-2003</t>
  </si>
  <si>
    <t>ХЕОПС-2014</t>
  </si>
  <si>
    <t>ЗОЛОТАЯ ОСЕНЬ-2014</t>
  </si>
  <si>
    <t>ХОККАЙДО-2012</t>
  </si>
  <si>
    <t>ЭЛЬФ АГАТ-2013</t>
  </si>
  <si>
    <t>ЦЫПОЧКА-2011</t>
  </si>
  <si>
    <t>ПРЕФЕРАНС-2008</t>
  </si>
  <si>
    <t>МАЦЕСТА-2009</t>
  </si>
  <si>
    <t>МАХАОН-2010</t>
  </si>
  <si>
    <t>ЦЕЗАРЬ-2009</t>
  </si>
  <si>
    <t>ЦЕНТУРИОН-2010</t>
  </si>
  <si>
    <t>БЕЛАЯ АКАЦИЯ-2012</t>
  </si>
  <si>
    <t>КВЕНДИ-2005</t>
  </si>
  <si>
    <t>КАПУЭРО-2010</t>
  </si>
  <si>
    <t>ХОФРАН-2010</t>
  </si>
  <si>
    <t>МАЦЕСТА -2009</t>
  </si>
  <si>
    <t>КАЛИПСО-2012</t>
  </si>
  <si>
    <t>ЦЕПТОН-2008</t>
  </si>
  <si>
    <t>КАПРИССИМА-2011</t>
  </si>
  <si>
    <t>ЛЕДИ ПЕРСИОН-2011</t>
  </si>
  <si>
    <t>БАЛТИМОР-2008</t>
  </si>
  <si>
    <t>ЛАВР-2012</t>
  </si>
  <si>
    <t>БАЛТИМОР-2009</t>
  </si>
  <si>
    <t>МОХИТО 2012</t>
  </si>
  <si>
    <t>ЛАВР 2012</t>
  </si>
  <si>
    <t>КАПУЭРО-2008</t>
  </si>
  <si>
    <t>ДОРОХОВ           ОЛЕГ</t>
  </si>
  <si>
    <t>ДОРОХОВ       ОЛЕГ</t>
  </si>
  <si>
    <t>КВЕНДИ 2005</t>
  </si>
  <si>
    <t>ЦЕПТОН 2008</t>
  </si>
  <si>
    <t>ЦАРИЯ 2005</t>
  </si>
  <si>
    <t>ЦЕЗАРЬ 2009</t>
  </si>
  <si>
    <t>МАЦЕСТА 2009</t>
  </si>
  <si>
    <t>КАПУЭРО 2008</t>
  </si>
  <si>
    <t>КАЛИПСО 2012</t>
  </si>
  <si>
    <t>ЦЕНТУРИОН 2010</t>
  </si>
  <si>
    <t>СОЛИСТ 2004</t>
  </si>
  <si>
    <t>ФОРТЕКС 2005</t>
  </si>
  <si>
    <t>БОИНГ 1999</t>
  </si>
  <si>
    <t>МАХАОН 2010</t>
  </si>
  <si>
    <t>БЕЛАЯ АКАЦИЯ 2012</t>
  </si>
  <si>
    <t>САПФИР 2006</t>
  </si>
  <si>
    <t>ХОЛДИНГ 2008</t>
  </si>
  <si>
    <t>ХЛЕВНИКОВА    ЯНА</t>
  </si>
  <si>
    <t>ДОРОХОВ          ОЛЕГ</t>
  </si>
  <si>
    <t>ЦЕФАНИЯ 2011</t>
  </si>
  <si>
    <t>ЗАХАРЕНКОВА                  АЛЕНА</t>
  </si>
  <si>
    <t>СИВАКОВ                        ВИТАЛИЙ</t>
  </si>
  <si>
    <t>ПОЛЯКОВА                            АННА</t>
  </si>
  <si>
    <t>КУЗЬМИЦКАЯ                АЛЕКСАНДРА</t>
  </si>
  <si>
    <t>АНГАРЕЦ 2010</t>
  </si>
  <si>
    <t>ХАРЬКОВ 2012</t>
  </si>
  <si>
    <t>ИГРОК 2004</t>
  </si>
  <si>
    <t>ИГРОК-2004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</si>
</sst>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%"/>
  </numFmts>
  <fonts count="3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Verdana"/>
      <family val="2"/>
      <charset val="204"/>
    </font>
    <font>
      <b/>
      <i/>
      <sz val="24"/>
      <name val="Monotype Corsiva"/>
      <family val="4"/>
      <charset val="204"/>
    </font>
    <font>
      <b/>
      <sz val="9"/>
      <name val="Verdana"/>
      <family val="2"/>
      <charset val="204"/>
    </font>
    <font>
      <b/>
      <i/>
      <sz val="9"/>
      <name val="Arial Cyr"/>
      <charset val="204"/>
    </font>
    <font>
      <b/>
      <sz val="14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b/>
      <sz val="8"/>
      <name val="Verdana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</font>
    <font>
      <b/>
      <i/>
      <sz val="20"/>
      <name val="ChinaCyr"/>
      <family val="5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</cellStyleXfs>
  <cellXfs count="177">
    <xf numFmtId="0" fontId="0" fillId="0" borderId="0" xfId="0"/>
    <xf numFmtId="0" fontId="2" fillId="0" borderId="0" xfId="1" applyFont="1" applyAlignment="1" applyProtection="1">
      <alignment vertical="center" wrapText="1"/>
      <protection locked="0"/>
    </xf>
    <xf numFmtId="1" fontId="2" fillId="0" borderId="0" xfId="1" applyNumberFormat="1" applyFont="1" applyAlignment="1" applyProtection="1">
      <alignment vertical="center" wrapText="1"/>
      <protection locked="0"/>
    </xf>
    <xf numFmtId="164" fontId="3" fillId="0" borderId="0" xfId="1" applyNumberFormat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1" fontId="3" fillId="0" borderId="0" xfId="1" applyNumberFormat="1" applyFont="1" applyAlignment="1" applyProtection="1">
      <alignment horizontal="center" vertical="center"/>
      <protection locked="0"/>
    </xf>
    <xf numFmtId="0" fontId="1" fillId="0" borderId="0" xfId="1" applyAlignment="1" applyProtection="1">
      <alignment vertical="center"/>
      <protection locked="0"/>
    </xf>
    <xf numFmtId="164" fontId="1" fillId="0" borderId="0" xfId="1" applyNumberFormat="1" applyAlignment="1" applyProtection="1">
      <alignment vertical="center"/>
      <protection locked="0"/>
    </xf>
    <xf numFmtId="0" fontId="4" fillId="0" borderId="0" xfId="1" applyFont="1" applyAlignment="1" applyProtection="1">
      <alignment wrapText="1"/>
      <protection locked="0"/>
    </xf>
    <xf numFmtId="1" fontId="5" fillId="0" borderId="0" xfId="1" applyNumberFormat="1" applyFont="1" applyProtection="1">
      <protection locked="0"/>
    </xf>
    <xf numFmtId="164" fontId="5" fillId="0" borderId="0" xfId="1" applyNumberFormat="1" applyFont="1" applyProtection="1">
      <protection locked="0"/>
    </xf>
    <xf numFmtId="0" fontId="6" fillId="0" borderId="0" xfId="2" applyFont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0" fillId="0" borderId="0" xfId="0" applyAlignment="1"/>
    <xf numFmtId="0" fontId="7" fillId="2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0" fontId="8" fillId="0" borderId="0" xfId="0" applyNumberFormat="1" applyFont="1" applyAlignment="1">
      <alignment horizontal="center" vertical="center"/>
    </xf>
    <xf numFmtId="0" fontId="7" fillId="3" borderId="3" xfId="0" applyFont="1" applyFill="1" applyBorder="1" applyAlignment="1">
      <alignment horizontal="center" vertical="top" wrapText="1"/>
    </xf>
    <xf numFmtId="0" fontId="9" fillId="0" borderId="0" xfId="2" applyFont="1" applyAlignment="1" applyProtection="1">
      <alignment horizontal="center"/>
      <protection locked="0"/>
    </xf>
    <xf numFmtId="49" fontId="10" fillId="0" borderId="0" xfId="1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center"/>
    </xf>
    <xf numFmtId="0" fontId="13" fillId="0" borderId="0" xfId="1" applyFont="1" applyAlignment="1" applyProtection="1">
      <alignment horizontal="center" vertical="center" wrapText="1"/>
      <protection locked="0"/>
    </xf>
    <xf numFmtId="0" fontId="15" fillId="0" borderId="0" xfId="1" applyFont="1" applyAlignment="1" applyProtection="1">
      <alignment horizontal="center" vertical="center"/>
      <protection locked="0"/>
    </xf>
    <xf numFmtId="0" fontId="17" fillId="0" borderId="0" xfId="0" applyFont="1"/>
    <xf numFmtId="0" fontId="18" fillId="0" borderId="0" xfId="1" applyFont="1" applyAlignment="1" applyProtection="1">
      <alignment horizontal="center" vertical="center"/>
      <protection locked="0"/>
    </xf>
    <xf numFmtId="14" fontId="15" fillId="0" borderId="0" xfId="1" applyNumberFormat="1" applyFont="1" applyAlignment="1" applyProtection="1">
      <alignment horizontal="center" vertical="center"/>
      <protection locked="0"/>
    </xf>
    <xf numFmtId="0" fontId="16" fillId="0" borderId="0" xfId="1" applyFont="1" applyAlignment="1" applyProtection="1">
      <alignment vertical="center"/>
      <protection locked="0"/>
    </xf>
    <xf numFmtId="0" fontId="16" fillId="0" borderId="0" xfId="1" applyFont="1" applyProtection="1">
      <protection locked="0"/>
    </xf>
    <xf numFmtId="0" fontId="19" fillId="2" borderId="2" xfId="0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horizontal="center" vertical="top" wrapText="1"/>
    </xf>
    <xf numFmtId="49" fontId="19" fillId="2" borderId="3" xfId="0" applyNumberFormat="1" applyFont="1" applyFill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164" fontId="1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19" fillId="2" borderId="4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49" fontId="19" fillId="2" borderId="1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0" fillId="0" borderId="0" xfId="0" applyFont="1"/>
    <xf numFmtId="0" fontId="17" fillId="0" borderId="0" xfId="0" applyFont="1" applyAlignment="1">
      <alignment horizontal="left"/>
    </xf>
    <xf numFmtId="49" fontId="17" fillId="0" borderId="3" xfId="0" applyNumberFormat="1" applyFont="1" applyBorder="1" applyAlignment="1">
      <alignment horizontal="center" vertical="center"/>
    </xf>
    <xf numFmtId="0" fontId="22" fillId="0" borderId="0" xfId="1" applyFont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23" fillId="0" borderId="0" xfId="1" applyFont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 vertical="center"/>
    </xf>
    <xf numFmtId="0" fontId="15" fillId="0" borderId="0" xfId="1" applyFont="1" applyAlignment="1" applyProtection="1">
      <alignment vertical="center"/>
      <protection locked="0"/>
    </xf>
    <xf numFmtId="0" fontId="15" fillId="0" borderId="0" xfId="1" applyFont="1" applyAlignment="1" applyProtection="1">
      <alignment wrapText="1"/>
      <protection locked="0"/>
    </xf>
    <xf numFmtId="0" fontId="18" fillId="0" borderId="0" xfId="1" applyFont="1" applyAlignment="1" applyProtection="1">
      <alignment wrapText="1"/>
      <protection locked="0"/>
    </xf>
    <xf numFmtId="0" fontId="24" fillId="0" borderId="0" xfId="1" applyFont="1" applyProtection="1">
      <protection locked="0"/>
    </xf>
    <xf numFmtId="0" fontId="16" fillId="4" borderId="9" xfId="1" applyFont="1" applyFill="1" applyBorder="1" applyAlignment="1" applyProtection="1">
      <alignment horizontal="center" vertical="center"/>
      <protection locked="0"/>
    </xf>
    <xf numFmtId="0" fontId="16" fillId="4" borderId="9" xfId="1" applyFont="1" applyFill="1" applyBorder="1" applyAlignment="1" applyProtection="1">
      <alignment horizontal="center" vertical="center" wrapText="1"/>
      <protection locked="0"/>
    </xf>
    <xf numFmtId="0" fontId="16" fillId="0" borderId="9" xfId="1" applyFont="1" applyFill="1" applyBorder="1" applyAlignment="1" applyProtection="1">
      <alignment horizontal="center" vertical="center"/>
      <protection locked="0"/>
    </xf>
    <xf numFmtId="0" fontId="16" fillId="0" borderId="9" xfId="0" applyFont="1" applyFill="1" applyBorder="1" applyAlignment="1" applyProtection="1">
      <alignment vertical="center" wrapText="1"/>
      <protection locked="0"/>
    </xf>
    <xf numFmtId="0" fontId="16" fillId="0" borderId="9" xfId="0" applyFont="1" applyBorder="1" applyAlignment="1" applyProtection="1">
      <alignment vertical="center" wrapText="1"/>
      <protection locked="0"/>
    </xf>
    <xf numFmtId="0" fontId="16" fillId="0" borderId="9" xfId="1" applyFont="1" applyBorder="1" applyAlignment="1" applyProtection="1">
      <alignment horizontal="center" vertical="center"/>
      <protection locked="0"/>
    </xf>
    <xf numFmtId="0" fontId="16" fillId="0" borderId="9" xfId="0" applyFont="1" applyFill="1" applyBorder="1" applyAlignment="1" applyProtection="1">
      <alignment horizontal="left" vertical="center" wrapText="1"/>
      <protection locked="0"/>
    </xf>
    <xf numFmtId="0" fontId="16" fillId="0" borderId="9" xfId="4" applyFont="1" applyFill="1" applyBorder="1" applyAlignment="1" applyProtection="1">
      <alignment vertical="center" wrapText="1"/>
      <protection locked="0"/>
    </xf>
    <xf numFmtId="0" fontId="16" fillId="0" borderId="9" xfId="3" applyFont="1" applyFill="1" applyBorder="1" applyAlignment="1" applyProtection="1">
      <alignment vertical="center" wrapText="1"/>
      <protection locked="0"/>
    </xf>
    <xf numFmtId="0" fontId="16" fillId="0" borderId="9" xfId="5" applyFont="1" applyFill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6" fillId="0" borderId="9" xfId="1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Alignment="1" applyProtection="1">
      <alignment horizontal="center" vertical="center"/>
      <protection locked="0"/>
    </xf>
    <xf numFmtId="0" fontId="16" fillId="0" borderId="0" xfId="3" applyFont="1" applyAlignment="1" applyProtection="1">
      <alignment vertical="center"/>
      <protection locked="0"/>
    </xf>
    <xf numFmtId="0" fontId="16" fillId="0" borderId="0" xfId="3" applyFont="1" applyAlignment="1" applyProtection="1">
      <alignment horizontal="right" vertical="center"/>
      <protection locked="0"/>
    </xf>
    <xf numFmtId="0" fontId="16" fillId="0" borderId="9" xfId="3" applyFont="1" applyFill="1" applyBorder="1" applyAlignment="1" applyProtection="1">
      <alignment horizontal="left" vertical="center" wrapText="1"/>
      <protection locked="0"/>
    </xf>
    <xf numFmtId="0" fontId="16" fillId="0" borderId="9" xfId="3" applyFont="1" applyFill="1" applyBorder="1" applyAlignment="1" applyProtection="1">
      <alignment horizontal="left" vertical="top" wrapText="1"/>
      <protection locked="0"/>
    </xf>
    <xf numFmtId="0" fontId="16" fillId="0" borderId="0" xfId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16" fillId="0" borderId="0" xfId="3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vertical="center"/>
      <protection locked="0"/>
    </xf>
    <xf numFmtId="0" fontId="27" fillId="4" borderId="9" xfId="1" applyFont="1" applyFill="1" applyBorder="1" applyAlignment="1" applyProtection="1">
      <alignment horizontal="center" vertical="center" wrapText="1"/>
      <protection locked="0"/>
    </xf>
    <xf numFmtId="0" fontId="27" fillId="4" borderId="9" xfId="1" applyFont="1" applyFill="1" applyBorder="1" applyAlignment="1" applyProtection="1">
      <alignment horizontal="center" vertical="center"/>
      <protection locked="0"/>
    </xf>
    <xf numFmtId="0" fontId="26" fillId="0" borderId="9" xfId="1" applyFont="1" applyFill="1" applyBorder="1" applyAlignment="1" applyProtection="1">
      <alignment horizontal="center" vertical="center"/>
      <protection locked="0"/>
    </xf>
    <xf numFmtId="0" fontId="26" fillId="0" borderId="0" xfId="3" applyFont="1" applyAlignment="1" applyProtection="1">
      <alignment horizontal="center" vertical="center"/>
      <protection locked="0"/>
    </xf>
    <xf numFmtId="0" fontId="26" fillId="0" borderId="0" xfId="3" applyFont="1" applyAlignment="1" applyProtection="1">
      <alignment vertical="center"/>
      <protection locked="0"/>
    </xf>
    <xf numFmtId="2" fontId="26" fillId="0" borderId="0" xfId="3" applyNumberFormat="1" applyFont="1" applyAlignment="1" applyProtection="1">
      <alignment horizontal="center" vertical="center"/>
      <protection locked="0"/>
    </xf>
    <xf numFmtId="0" fontId="16" fillId="0" borderId="0" xfId="1" applyFont="1" applyAlignment="1" applyProtection="1">
      <alignment wrapText="1"/>
      <protection locked="0"/>
    </xf>
    <xf numFmtId="0" fontId="16" fillId="0" borderId="0" xfId="1" applyFont="1" applyAlignment="1" applyProtection="1">
      <alignment shrinkToFit="1"/>
      <protection locked="0"/>
    </xf>
    <xf numFmtId="0" fontId="16" fillId="0" borderId="0" xfId="1" applyFont="1" applyAlignment="1" applyProtection="1">
      <alignment horizontal="left"/>
      <protection locked="0"/>
    </xf>
    <xf numFmtId="0" fontId="16" fillId="0" borderId="0" xfId="1" applyFont="1" applyBorder="1" applyAlignment="1" applyProtection="1">
      <alignment horizontal="left" vertical="center"/>
      <protection locked="0"/>
    </xf>
    <xf numFmtId="0" fontId="23" fillId="0" borderId="0" xfId="1" applyFont="1" applyAlignment="1" applyProtection="1">
      <alignment horizontal="center" vertical="center"/>
      <protection locked="0"/>
    </xf>
    <xf numFmtId="2" fontId="16" fillId="0" borderId="9" xfId="1" applyNumberFormat="1" applyFont="1" applyBorder="1" applyAlignment="1" applyProtection="1">
      <alignment horizontal="center" vertical="center"/>
      <protection locked="0"/>
    </xf>
    <xf numFmtId="0" fontId="16" fillId="0" borderId="9" xfId="1" applyFont="1" applyBorder="1" applyAlignment="1" applyProtection="1">
      <alignment horizontal="center" vertical="center" wrapText="1"/>
      <protection locked="0"/>
    </xf>
    <xf numFmtId="2" fontId="16" fillId="0" borderId="9" xfId="1" applyNumberFormat="1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center"/>
      <protection locked="0"/>
    </xf>
    <xf numFmtId="0" fontId="16" fillId="0" borderId="9" xfId="3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vertical="center" wrapText="1"/>
      <protection locked="0"/>
    </xf>
    <xf numFmtId="0" fontId="16" fillId="0" borderId="14" xfId="0" applyFont="1" applyFill="1" applyBorder="1" applyAlignment="1" applyProtection="1">
      <alignment vertical="center" wrapText="1"/>
      <protection locked="0"/>
    </xf>
    <xf numFmtId="0" fontId="16" fillId="0" borderId="14" xfId="1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16" fillId="0" borderId="10" xfId="3" applyFont="1" applyFill="1" applyBorder="1" applyAlignment="1" applyProtection="1">
      <alignment horizontal="left" vertical="top" wrapText="1"/>
      <protection locked="0"/>
    </xf>
    <xf numFmtId="0" fontId="16" fillId="0" borderId="10" xfId="3" applyFont="1" applyFill="1" applyBorder="1" applyAlignment="1" applyProtection="1">
      <alignment horizontal="left" vertical="center" wrapText="1"/>
      <protection locked="0"/>
    </xf>
    <xf numFmtId="0" fontId="16" fillId="0" borderId="0" xfId="3" applyFont="1" applyFill="1" applyBorder="1" applyAlignment="1" applyProtection="1">
      <alignment horizontal="left" vertical="center" wrapText="1"/>
      <protection locked="0"/>
    </xf>
    <xf numFmtId="0" fontId="16" fillId="0" borderId="22" xfId="1" applyFont="1" applyFill="1" applyBorder="1" applyAlignment="1" applyProtection="1">
      <alignment horizontal="center" vertical="center"/>
      <protection locked="0"/>
    </xf>
    <xf numFmtId="0" fontId="16" fillId="0" borderId="22" xfId="3" applyFont="1" applyFill="1" applyBorder="1" applyAlignment="1" applyProtection="1">
      <alignment vertical="center" wrapText="1"/>
      <protection locked="0"/>
    </xf>
    <xf numFmtId="0" fontId="16" fillId="0" borderId="22" xfId="5" applyFont="1" applyFill="1" applyBorder="1" applyAlignment="1" applyProtection="1">
      <alignment horizontal="left" vertical="center" wrapText="1"/>
      <protection locked="0"/>
    </xf>
    <xf numFmtId="0" fontId="16" fillId="0" borderId="15" xfId="3" applyFont="1" applyFill="1" applyBorder="1" applyAlignment="1" applyProtection="1">
      <alignment horizontal="left" vertical="center" wrapText="1"/>
      <protection locked="0"/>
    </xf>
    <xf numFmtId="0" fontId="16" fillId="0" borderId="19" xfId="1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vertical="center" wrapText="1"/>
      <protection locked="0"/>
    </xf>
    <xf numFmtId="0" fontId="16" fillId="0" borderId="19" xfId="3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/>
    </xf>
    <xf numFmtId="1" fontId="3" fillId="0" borderId="0" xfId="1" applyNumberFormat="1" applyFont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 wrapText="1"/>
      <protection locked="0"/>
    </xf>
    <xf numFmtId="0" fontId="20" fillId="0" borderId="8" xfId="0" applyFont="1" applyBorder="1" applyAlignment="1">
      <alignment horizontal="center"/>
    </xf>
    <xf numFmtId="0" fontId="4" fillId="2" borderId="7" xfId="1" applyFont="1" applyFill="1" applyBorder="1" applyAlignment="1" applyProtection="1">
      <alignment horizontal="center" wrapText="1"/>
      <protection locked="0"/>
    </xf>
    <xf numFmtId="0" fontId="4" fillId="2" borderId="8" xfId="1" applyFont="1" applyFill="1" applyBorder="1" applyAlignment="1" applyProtection="1">
      <alignment horizontal="center" wrapText="1"/>
      <protection locked="0"/>
    </xf>
    <xf numFmtId="0" fontId="4" fillId="2" borderId="5" xfId="1" applyFont="1" applyFill="1" applyBorder="1" applyAlignment="1" applyProtection="1">
      <alignment horizontal="center" wrapText="1"/>
      <protection locked="0"/>
    </xf>
    <xf numFmtId="0" fontId="4" fillId="2" borderId="4" xfId="1" applyFont="1" applyFill="1" applyBorder="1" applyAlignment="1" applyProtection="1">
      <alignment horizontal="center" wrapText="1"/>
      <protection locked="0"/>
    </xf>
    <xf numFmtId="0" fontId="16" fillId="0" borderId="0" xfId="2" applyFont="1" applyAlignment="1" applyProtection="1">
      <alignment horizontal="center"/>
      <protection locked="0"/>
    </xf>
    <xf numFmtId="0" fontId="4" fillId="2" borderId="6" xfId="1" applyFont="1" applyFill="1" applyBorder="1" applyAlignment="1" applyProtection="1">
      <alignment horizontal="center" wrapText="1"/>
      <protection locked="0"/>
    </xf>
    <xf numFmtId="0" fontId="6" fillId="0" borderId="0" xfId="2" applyFont="1" applyAlignment="1" applyProtection="1">
      <alignment horizontal="center" vertical="center" wrapText="1"/>
      <protection locked="0"/>
    </xf>
    <xf numFmtId="0" fontId="16" fillId="0" borderId="0" xfId="1" applyFont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center" vertical="center"/>
      <protection locked="0"/>
    </xf>
    <xf numFmtId="0" fontId="17" fillId="0" borderId="5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0" fontId="18" fillId="0" borderId="0" xfId="2" applyFont="1" applyAlignment="1" applyProtection="1">
      <alignment horizontal="center"/>
      <protection locked="0"/>
    </xf>
    <xf numFmtId="14" fontId="15" fillId="0" borderId="0" xfId="1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6" fillId="0" borderId="0" xfId="3" applyFont="1" applyAlignment="1" applyProtection="1">
      <alignment horizontal="left" vertical="center"/>
      <protection locked="0"/>
    </xf>
    <xf numFmtId="0" fontId="23" fillId="0" borderId="0" xfId="1" applyFont="1" applyAlignment="1" applyProtection="1">
      <alignment horizontal="center" vertical="center" wrapText="1"/>
      <protection locked="0"/>
    </xf>
    <xf numFmtId="14" fontId="15" fillId="0" borderId="13" xfId="1" applyNumberFormat="1" applyFont="1" applyBorder="1" applyAlignment="1" applyProtection="1">
      <alignment horizontal="right" vertical="center"/>
      <protection locked="0"/>
    </xf>
    <xf numFmtId="0" fontId="15" fillId="0" borderId="13" xfId="1" applyFont="1" applyBorder="1" applyAlignment="1" applyProtection="1">
      <alignment horizontal="right" vertical="center"/>
      <protection locked="0"/>
    </xf>
    <xf numFmtId="0" fontId="25" fillId="0" borderId="0" xfId="1" applyFont="1" applyAlignment="1" applyProtection="1">
      <alignment horizontal="center" vertical="center" wrapText="1"/>
      <protection locked="0"/>
    </xf>
    <xf numFmtId="0" fontId="14" fillId="0" borderId="0" xfId="1" applyFont="1" applyAlignment="1" applyProtection="1">
      <alignment horizontal="center" vertical="center" wrapText="1"/>
      <protection locked="0"/>
    </xf>
    <xf numFmtId="0" fontId="16" fillId="4" borderId="9" xfId="1" applyFont="1" applyFill="1" applyBorder="1" applyAlignment="1" applyProtection="1">
      <alignment horizontal="center" vertical="center" wrapText="1"/>
      <protection locked="0"/>
    </xf>
    <xf numFmtId="0" fontId="16" fillId="4" borderId="9" xfId="1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16" fillId="4" borderId="9" xfId="1" applyFont="1" applyFill="1" applyBorder="1" applyAlignment="1" applyProtection="1">
      <alignment horizontal="center" vertical="center" textRotation="90" wrapText="1"/>
      <protection locked="0"/>
    </xf>
    <xf numFmtId="0" fontId="14" fillId="0" borderId="10" xfId="1" applyFont="1" applyFill="1" applyBorder="1" applyAlignment="1" applyProtection="1">
      <alignment horizontal="center" vertical="center"/>
      <protection locked="0"/>
    </xf>
    <xf numFmtId="0" fontId="14" fillId="0" borderId="11" xfId="1" applyFont="1" applyFill="1" applyBorder="1" applyAlignment="1" applyProtection="1">
      <alignment horizontal="center" vertical="center"/>
      <protection locked="0"/>
    </xf>
    <xf numFmtId="0" fontId="14" fillId="0" borderId="12" xfId="1" applyFont="1" applyFill="1" applyBorder="1" applyAlignment="1" applyProtection="1">
      <alignment horizontal="center" vertical="center"/>
      <protection locked="0"/>
    </xf>
    <xf numFmtId="0" fontId="28" fillId="0" borderId="0" xfId="1" applyFont="1" applyAlignment="1" applyProtection="1">
      <alignment horizontal="center" vertical="center"/>
      <protection locked="0"/>
    </xf>
    <xf numFmtId="0" fontId="23" fillId="0" borderId="0" xfId="1" applyFont="1" applyAlignment="1" applyProtection="1">
      <alignment horizontal="center" vertical="center"/>
      <protection locked="0"/>
    </xf>
    <xf numFmtId="0" fontId="27" fillId="4" borderId="9" xfId="1" applyFont="1" applyFill="1" applyBorder="1" applyAlignment="1" applyProtection="1">
      <alignment horizontal="center" vertical="center" textRotation="90" wrapText="1"/>
      <protection locked="0"/>
    </xf>
    <xf numFmtId="0" fontId="27" fillId="4" borderId="9" xfId="1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Alignment="1" applyProtection="1">
      <alignment horizontal="right" vertical="center"/>
      <protection locked="0"/>
    </xf>
    <xf numFmtId="0" fontId="24" fillId="0" borderId="0" xfId="1" applyFont="1" applyAlignment="1" applyProtection="1">
      <alignment horizontal="center" vertical="center"/>
      <protection locked="0"/>
    </xf>
    <xf numFmtId="14" fontId="16" fillId="0" borderId="13" xfId="1" applyNumberFormat="1" applyFont="1" applyBorder="1" applyAlignment="1" applyProtection="1">
      <alignment horizontal="right"/>
      <protection locked="0"/>
    </xf>
    <xf numFmtId="0" fontId="16" fillId="0" borderId="13" xfId="1" applyFont="1" applyBorder="1" applyAlignment="1" applyProtection="1">
      <alignment horizontal="right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27" fillId="4" borderId="9" xfId="1" applyFont="1" applyFill="1" applyBorder="1" applyAlignment="1" applyProtection="1">
      <alignment horizontal="center" vertical="center"/>
      <protection locked="0"/>
    </xf>
    <xf numFmtId="14" fontId="15" fillId="0" borderId="13" xfId="1" applyNumberFormat="1" applyFont="1" applyBorder="1" applyAlignment="1" applyProtection="1">
      <alignment horizontal="center" vertical="center"/>
      <protection locked="0"/>
    </xf>
    <xf numFmtId="0" fontId="15" fillId="0" borderId="13" xfId="1" applyFont="1" applyBorder="1" applyAlignment="1" applyProtection="1">
      <alignment horizontal="center" vertical="center"/>
      <protection locked="0"/>
    </xf>
    <xf numFmtId="14" fontId="15" fillId="0" borderId="0" xfId="1" applyNumberFormat="1" applyFont="1" applyAlignment="1" applyProtection="1">
      <alignment horizontal="right" vertical="center"/>
      <protection locked="0"/>
    </xf>
    <xf numFmtId="0" fontId="29" fillId="0" borderId="0" xfId="1" applyFont="1" applyAlignment="1" applyProtection="1">
      <alignment horizontal="center" vertical="center" wrapText="1"/>
      <protection locked="0"/>
    </xf>
    <xf numFmtId="0" fontId="16" fillId="4" borderId="15" xfId="1" applyFont="1" applyFill="1" applyBorder="1" applyAlignment="1" applyProtection="1">
      <alignment horizontal="center" vertical="center" wrapText="1"/>
      <protection locked="0"/>
    </xf>
    <xf numFmtId="0" fontId="16" fillId="4" borderId="16" xfId="1" applyFont="1" applyFill="1" applyBorder="1" applyAlignment="1" applyProtection="1">
      <alignment horizontal="center" vertical="center" wrapText="1"/>
      <protection locked="0"/>
    </xf>
    <xf numFmtId="0" fontId="16" fillId="4" borderId="17" xfId="1" applyFont="1" applyFill="1" applyBorder="1" applyAlignment="1" applyProtection="1">
      <alignment horizontal="center" vertical="center" wrapText="1"/>
      <protection locked="0"/>
    </xf>
    <xf numFmtId="0" fontId="16" fillId="4" borderId="18" xfId="1" applyFont="1" applyFill="1" applyBorder="1" applyAlignment="1" applyProtection="1">
      <alignment horizontal="center" vertical="center" wrapText="1"/>
      <protection locked="0"/>
    </xf>
    <xf numFmtId="2" fontId="16" fillId="0" borderId="19" xfId="1" applyNumberFormat="1" applyFont="1" applyBorder="1" applyAlignment="1" applyProtection="1">
      <alignment horizontal="center" vertical="center"/>
      <protection locked="0"/>
    </xf>
    <xf numFmtId="0" fontId="16" fillId="0" borderId="19" xfId="1" applyFont="1" applyBorder="1" applyAlignment="1" applyProtection="1">
      <alignment horizontal="center" vertical="center"/>
      <protection locked="0"/>
    </xf>
    <xf numFmtId="14" fontId="15" fillId="0" borderId="13" xfId="1" applyNumberFormat="1" applyFont="1" applyBorder="1" applyAlignment="1" applyProtection="1">
      <alignment horizontal="center"/>
      <protection locked="0"/>
    </xf>
    <xf numFmtId="0" fontId="15" fillId="0" borderId="13" xfId="1" applyFont="1" applyBorder="1" applyAlignment="1" applyProtection="1">
      <alignment horizontal="center"/>
      <protection locked="0"/>
    </xf>
    <xf numFmtId="0" fontId="16" fillId="0" borderId="20" xfId="1" applyFont="1" applyBorder="1" applyAlignment="1" applyProtection="1">
      <alignment horizontal="center" vertical="center"/>
      <protection locked="0"/>
    </xf>
    <xf numFmtId="0" fontId="16" fillId="0" borderId="21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6" fillId="0" borderId="24" xfId="1" applyFont="1" applyBorder="1" applyAlignment="1" applyProtection="1">
      <alignment horizontal="center" vertical="center"/>
      <protection locked="0"/>
    </xf>
  </cellXfs>
  <cellStyles count="6">
    <cellStyle name="Обычный" xfId="0" builtinId="0"/>
    <cellStyle name="Обычный_Выездка технические1" xfId="2"/>
    <cellStyle name="Обычный_конкур К" xfId="3"/>
    <cellStyle name="Обычный_конкур1" xfId="4"/>
    <cellStyle name="Обычный_Лист Microsoft Excel" xfId="1"/>
    <cellStyle name="Обычный_Орел" xfId="5"/>
  </cellStyles>
  <dxfs count="22"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14" formatCode="0.00%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14" formatCode="0.00%"/>
      <border outline="0">
        <left style="thin">
          <color auto="1"/>
        </left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6" formatCode="0.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3" formatCode="0%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textRotation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border>
        <bottom style="thin">
          <color auto="1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9"/>
        <color theme="1"/>
        <name val="Cambria"/>
        <scheme val="major"/>
      </font>
      <fill>
        <patternFill patternType="solid">
          <fgColor indexed="64"/>
          <bgColor rgb="FFFFFF99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</font>
      <fill>
        <patternFill>
          <bgColor rgb="FFFFFF00"/>
        </patternFill>
      </fill>
    </dxf>
  </dxfs>
  <tableStyles count="1" defaultTableStyle="TableStyleMedium9" defaultPivotStyle="PivotStyleLight16">
    <tableStyle name="Стиль таблицы 1" pivot="0" count="1">
      <tableStyleElement type="firstColumnStripe" dxfId="21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2</xdr:col>
      <xdr:colOff>444239</xdr:colOff>
      <xdr:row>2</xdr:row>
      <xdr:rowOff>104775</xdr:rowOff>
    </xdr:to>
    <xdr:pic>
      <xdr:nvPicPr>
        <xdr:cNvPr id="2" name="Picture 1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4540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504826</xdr:colOff>
      <xdr:row>0</xdr:row>
      <xdr:rowOff>0</xdr:rowOff>
    </xdr:from>
    <xdr:to>
      <xdr:col>11</xdr:col>
      <xdr:colOff>581025</xdr:colOff>
      <xdr:row>3</xdr:row>
      <xdr:rowOff>219074</xdr:rowOff>
    </xdr:to>
    <xdr:pic>
      <xdr:nvPicPr>
        <xdr:cNvPr id="3" name="Рисунок 2" descr="C:\Users\Я\Desktop\победа_лого_new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6" y="0"/>
          <a:ext cx="781049" cy="10763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390525</xdr:colOff>
      <xdr:row>0</xdr:row>
      <xdr:rowOff>0</xdr:rowOff>
    </xdr:from>
    <xdr:to>
      <xdr:col>15</xdr:col>
      <xdr:colOff>561974</xdr:colOff>
      <xdr:row>2</xdr:row>
      <xdr:rowOff>238124</xdr:rowOff>
    </xdr:to>
    <xdr:pic>
      <xdr:nvPicPr>
        <xdr:cNvPr id="3" name="Рисунок 2" descr="C:\Users\Я\Desktop\победа_лого_new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0"/>
          <a:ext cx="781049" cy="10763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</xdr:colOff>
      <xdr:row>0</xdr:row>
      <xdr:rowOff>1</xdr:rowOff>
    </xdr:from>
    <xdr:to>
      <xdr:col>1</xdr:col>
      <xdr:colOff>1066801</xdr:colOff>
      <xdr:row>0</xdr:row>
      <xdr:rowOff>476251</xdr:rowOff>
    </xdr:to>
    <xdr:pic>
      <xdr:nvPicPr>
        <xdr:cNvPr id="4" name="Picture 1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1"/>
          <a:ext cx="16764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28576</xdr:rowOff>
    </xdr:from>
    <xdr:to>
      <xdr:col>1</xdr:col>
      <xdr:colOff>914400</xdr:colOff>
      <xdr:row>1</xdr:row>
      <xdr:rowOff>29992</xdr:rowOff>
    </xdr:to>
    <xdr:pic>
      <xdr:nvPicPr>
        <xdr:cNvPr id="2" name="Picture 1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28576"/>
          <a:ext cx="1381123" cy="534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390525</xdr:colOff>
      <xdr:row>0</xdr:row>
      <xdr:rowOff>0</xdr:rowOff>
    </xdr:from>
    <xdr:to>
      <xdr:col>6</xdr:col>
      <xdr:colOff>561974</xdr:colOff>
      <xdr:row>3</xdr:row>
      <xdr:rowOff>76199</xdr:rowOff>
    </xdr:to>
    <xdr:pic>
      <xdr:nvPicPr>
        <xdr:cNvPr id="3" name="Рисунок 2" descr="C:\Users\Я\Desktop\победа_лого_new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0"/>
          <a:ext cx="781049" cy="10763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771523</xdr:colOff>
      <xdr:row>2</xdr:row>
      <xdr:rowOff>28575</xdr:rowOff>
    </xdr:to>
    <xdr:pic>
      <xdr:nvPicPr>
        <xdr:cNvPr id="2" name="Picture 1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298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447675</xdr:colOff>
      <xdr:row>0</xdr:row>
      <xdr:rowOff>9525</xdr:rowOff>
    </xdr:from>
    <xdr:to>
      <xdr:col>8</xdr:col>
      <xdr:colOff>590550</xdr:colOff>
      <xdr:row>5</xdr:row>
      <xdr:rowOff>9525</xdr:rowOff>
    </xdr:to>
    <xdr:pic>
      <xdr:nvPicPr>
        <xdr:cNvPr id="3" name="Рисунок 2" descr="C:\Users\Я\Desktop\победа_лого_new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9525"/>
          <a:ext cx="752475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533399</xdr:colOff>
      <xdr:row>0</xdr:row>
      <xdr:rowOff>0</xdr:rowOff>
    </xdr:from>
    <xdr:to>
      <xdr:col>8</xdr:col>
      <xdr:colOff>581024</xdr:colOff>
      <xdr:row>3</xdr:row>
      <xdr:rowOff>133350</xdr:rowOff>
    </xdr:to>
    <xdr:pic>
      <xdr:nvPicPr>
        <xdr:cNvPr id="2" name="Рисунок 1" descr="C:\Users\Я\Desktop\победа_лого_new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599" y="0"/>
          <a:ext cx="657225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600074</xdr:colOff>
      <xdr:row>3</xdr:row>
      <xdr:rowOff>9524</xdr:rowOff>
    </xdr:to>
    <xdr:pic>
      <xdr:nvPicPr>
        <xdr:cNvPr id="3" name="Picture 1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09674" cy="64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28576</xdr:rowOff>
    </xdr:from>
    <xdr:to>
      <xdr:col>1</xdr:col>
      <xdr:colOff>914400</xdr:colOff>
      <xdr:row>1</xdr:row>
      <xdr:rowOff>29992</xdr:rowOff>
    </xdr:to>
    <xdr:pic>
      <xdr:nvPicPr>
        <xdr:cNvPr id="2" name="Picture 1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28576"/>
          <a:ext cx="1381123" cy="534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523875</xdr:colOff>
      <xdr:row>0</xdr:row>
      <xdr:rowOff>9525</xdr:rowOff>
    </xdr:from>
    <xdr:to>
      <xdr:col>5</xdr:col>
      <xdr:colOff>600076</xdr:colOff>
      <xdr:row>1</xdr:row>
      <xdr:rowOff>219075</xdr:rowOff>
    </xdr:to>
    <xdr:pic>
      <xdr:nvPicPr>
        <xdr:cNvPr id="3" name="Рисунок 2" descr="C:\Users\Я\Desktop\победа_лого_new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9525"/>
          <a:ext cx="685801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A12:P16" totalsRowShown="0" headerRowDxfId="20" dataDxfId="18" headerRowBorderDxfId="19" tableBorderDxfId="17" totalsRowBorderDxfId="16">
  <tableColumns count="16">
    <tableColumn id="1" name="МЕСТО" dataDxfId="15"/>
    <tableColumn id="2" name="Фамилия, имя всадника" dataDxfId="14"/>
    <tableColumn id="4" name="Кличка лошади" dataDxfId="13"/>
    <tableColumn id="6" name="Команда, регион" dataDxfId="12"/>
    <tableColumn id="7" name="Баллы" dataDxfId="11"/>
    <tableColumn id="8" name="%" dataDxfId="10"/>
    <tableColumn id="10" name="Балл ы" dataDxfId="9"/>
    <tableColumn id="11" name="%." dataDxfId="8"/>
    <tableColumn id="13" name="Бал лы" dataDxfId="7"/>
    <tableColumn id="14" name="% ." dataDxfId="6"/>
    <tableColumn id="16" name="Средний            %" dataDxfId="5"/>
    <tableColumn id="12" name="Штраф за ошибки %" dataDxfId="4"/>
    <tableColumn id="17" name="Результат %" dataDxfId="3"/>
    <tableColumn id="21" name="Столбец1" dataDxfId="2">
      <calculatedColumnFormula>SUM(Таблица1[[#This Row],[%]]+Таблица1[[#This Row],[%.]]+Таблица1[[#This Row],[% .]])</calculatedColumnFormula>
    </tableColumn>
    <tableColumn id="22" name="Столбец2" dataDxfId="1">
      <calculatedColumnFormula>N13-K13</calculatedColumnFormula>
    </tableColumn>
    <tableColumn id="23" name="Столбец3" dataDxfId="0">
      <calculatedColumnFormula>O13/3</calculatedColumnFormula>
    </tableColumn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opLeftCell="A19" workbookViewId="0">
      <selection activeCell="C16" sqref="C16"/>
    </sheetView>
  </sheetViews>
  <sheetFormatPr defaultRowHeight="15"/>
  <cols>
    <col min="1" max="1" width="8.85546875" customWidth="1"/>
    <col min="2" max="2" width="21.42578125" customWidth="1"/>
    <col min="3" max="3" width="16.5703125" customWidth="1"/>
    <col min="4" max="4" width="18.28515625" customWidth="1"/>
    <col min="5" max="5" width="7.85546875" customWidth="1"/>
    <col min="6" max="6" width="11.28515625" customWidth="1"/>
    <col min="7" max="7" width="8.5703125" customWidth="1"/>
    <col min="8" max="8" width="10.42578125" customWidth="1"/>
    <col min="9" max="9" width="8.85546875" customWidth="1"/>
    <col min="10" max="10" width="11.28515625" customWidth="1"/>
    <col min="11" max="12" width="10.5703125" customWidth="1"/>
    <col min="13" max="13" width="11.28515625" customWidth="1"/>
    <col min="14" max="14" width="10" hidden="1" customWidth="1"/>
    <col min="15" max="16" width="0" hidden="1" customWidth="1"/>
  </cols>
  <sheetData>
    <row r="1" spans="1:16" ht="31.5">
      <c r="A1" s="1"/>
      <c r="B1" s="1"/>
      <c r="C1" s="1"/>
      <c r="D1" s="1"/>
      <c r="E1" s="1"/>
      <c r="F1" s="1"/>
      <c r="G1" s="2"/>
      <c r="H1" s="3"/>
      <c r="I1" s="5"/>
      <c r="J1" s="3"/>
      <c r="K1" s="118"/>
      <c r="L1" s="118"/>
      <c r="M1" s="118"/>
      <c r="N1" s="7"/>
      <c r="O1" s="6"/>
    </row>
    <row r="2" spans="1:16" ht="18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6" ht="18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6" ht="37.5" customHeight="1">
      <c r="A4" s="119" t="s">
        <v>26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6" ht="36.75" customHeight="1">
      <c r="A5" s="22"/>
      <c r="B5" s="119" t="s">
        <v>27</v>
      </c>
      <c r="C5" s="119"/>
      <c r="D5" s="119"/>
      <c r="E5" s="119"/>
      <c r="F5" s="119"/>
      <c r="G5" s="119"/>
      <c r="H5" s="119"/>
      <c r="I5" s="119"/>
      <c r="J5" s="119"/>
      <c r="K5" s="119"/>
      <c r="L5" s="22"/>
      <c r="M5" s="22"/>
      <c r="N5" s="22"/>
      <c r="O5" s="22"/>
    </row>
    <row r="6" spans="1:16">
      <c r="A6" s="128" t="s">
        <v>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6" ht="15.75">
      <c r="A7" s="129" t="s">
        <v>25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</row>
    <row r="8" spans="1:16" ht="15.75">
      <c r="A8" s="27" t="s">
        <v>29</v>
      </c>
      <c r="B8" s="28"/>
      <c r="C8" s="23"/>
      <c r="D8" s="23"/>
      <c r="E8" s="23"/>
      <c r="F8" s="23"/>
      <c r="G8" s="23"/>
      <c r="H8" s="23"/>
      <c r="I8" s="23"/>
      <c r="J8" s="23"/>
      <c r="K8" s="23"/>
      <c r="L8" s="23"/>
      <c r="M8" s="26">
        <v>43147</v>
      </c>
      <c r="N8" s="23"/>
      <c r="O8" s="23"/>
    </row>
    <row r="9" spans="1:16">
      <c r="A9" s="125" t="s">
        <v>23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</row>
    <row r="10" spans="1:16" ht="20.25" customHeight="1">
      <c r="A10" s="133" t="s">
        <v>46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24"/>
      <c r="O10" s="24"/>
    </row>
    <row r="11" spans="1:16">
      <c r="C11" s="8"/>
      <c r="D11" s="8"/>
      <c r="E11" s="123" t="s">
        <v>7</v>
      </c>
      <c r="F11" s="126"/>
      <c r="G11" s="123" t="s">
        <v>10</v>
      </c>
      <c r="H11" s="126"/>
      <c r="I11" s="123" t="s">
        <v>11</v>
      </c>
      <c r="J11" s="124"/>
      <c r="K11" s="9"/>
      <c r="L11" s="9"/>
      <c r="M11" s="10"/>
      <c r="N11" s="19" t="s">
        <v>20</v>
      </c>
      <c r="O11" s="20" t="s">
        <v>21</v>
      </c>
      <c r="P11" s="21" t="s">
        <v>22</v>
      </c>
    </row>
    <row r="12" spans="1:16" s="13" customFormat="1" ht="40.5" customHeight="1">
      <c r="A12" s="29" t="s">
        <v>19</v>
      </c>
      <c r="B12" s="30" t="s">
        <v>4</v>
      </c>
      <c r="C12" s="30" t="s">
        <v>5</v>
      </c>
      <c r="D12" s="30" t="s">
        <v>6</v>
      </c>
      <c r="E12" s="30" t="s">
        <v>8</v>
      </c>
      <c r="F12" s="30" t="s">
        <v>9</v>
      </c>
      <c r="G12" s="31" t="s">
        <v>16</v>
      </c>
      <c r="H12" s="31" t="s">
        <v>15</v>
      </c>
      <c r="I12" s="31" t="s">
        <v>17</v>
      </c>
      <c r="J12" s="31" t="s">
        <v>18</v>
      </c>
      <c r="K12" s="30" t="s">
        <v>12</v>
      </c>
      <c r="L12" s="30" t="s">
        <v>28</v>
      </c>
      <c r="M12" s="30" t="s">
        <v>24</v>
      </c>
      <c r="N12" s="18" t="s">
        <v>1</v>
      </c>
      <c r="O12" s="14" t="s">
        <v>2</v>
      </c>
      <c r="P12" s="14" t="s">
        <v>3</v>
      </c>
    </row>
    <row r="13" spans="1:16" s="15" customFormat="1" ht="31.5" customHeight="1">
      <c r="A13" s="32">
        <v>1</v>
      </c>
      <c r="B13" s="33" t="s">
        <v>31</v>
      </c>
      <c r="C13" s="34" t="s">
        <v>115</v>
      </c>
      <c r="D13" s="35" t="s">
        <v>32</v>
      </c>
      <c r="E13" s="36">
        <v>171</v>
      </c>
      <c r="F13" s="37">
        <v>0.65769</v>
      </c>
      <c r="G13" s="38">
        <v>181</v>
      </c>
      <c r="H13" s="37">
        <v>0.69615000000000005</v>
      </c>
      <c r="I13" s="35">
        <v>178</v>
      </c>
      <c r="J13" s="37">
        <v>0.68469999999999998</v>
      </c>
      <c r="K13" s="36">
        <v>67.950999999999993</v>
      </c>
      <c r="L13" s="36">
        <v>0</v>
      </c>
      <c r="M13" s="36">
        <v>67.950999999999993</v>
      </c>
      <c r="N13" s="17">
        <f>SUM(Таблица1[[#This Row],[%]]+Таблица1[[#This Row],[%.]]+Таблица1[[#This Row],[% .]])</f>
        <v>2.0385399999999998</v>
      </c>
      <c r="O13" s="17">
        <f>N13-K13</f>
        <v>-65.912459999999996</v>
      </c>
      <c r="P13" s="17">
        <f t="shared" ref="P13:P16" si="0">O13/3</f>
        <v>-21.97082</v>
      </c>
    </row>
    <row r="14" spans="1:16" s="16" customFormat="1" ht="31.5" customHeight="1">
      <c r="A14" s="32">
        <v>2</v>
      </c>
      <c r="B14" s="33" t="s">
        <v>30</v>
      </c>
      <c r="C14" s="34" t="s">
        <v>152</v>
      </c>
      <c r="D14" s="35" t="s">
        <v>32</v>
      </c>
      <c r="E14" s="36">
        <v>164.5</v>
      </c>
      <c r="F14" s="37">
        <v>0.63268999999999997</v>
      </c>
      <c r="G14" s="38">
        <v>175</v>
      </c>
      <c r="H14" s="37">
        <v>0.67306999999999995</v>
      </c>
      <c r="I14" s="35">
        <v>170</v>
      </c>
      <c r="J14" s="37">
        <v>0.65383999999999998</v>
      </c>
      <c r="K14" s="41">
        <v>65.319999999999993</v>
      </c>
      <c r="L14" s="36">
        <v>0</v>
      </c>
      <c r="M14" s="41">
        <v>65.319999999999993</v>
      </c>
      <c r="N14" s="17">
        <f>SUM(Таблица1[[#This Row],[%]]+Таблица1[[#This Row],[%.]]+Таблица1[[#This Row],[% .]])</f>
        <v>1.9595999999999998</v>
      </c>
      <c r="O14" s="17">
        <f>N14-K14</f>
        <v>-63.360399999999991</v>
      </c>
      <c r="P14" s="17">
        <f t="shared" si="0"/>
        <v>-21.120133333333332</v>
      </c>
    </row>
    <row r="15" spans="1:16" s="16" customFormat="1" ht="30" customHeight="1">
      <c r="A15" s="32">
        <v>3</v>
      </c>
      <c r="B15" s="39" t="s">
        <v>33</v>
      </c>
      <c r="C15" s="40" t="s">
        <v>153</v>
      </c>
      <c r="D15" s="35" t="s">
        <v>32</v>
      </c>
      <c r="E15" s="36">
        <v>160.5</v>
      </c>
      <c r="F15" s="37">
        <v>0.61729999999999996</v>
      </c>
      <c r="G15" s="38">
        <v>156.5</v>
      </c>
      <c r="H15" s="37">
        <v>0.60192000000000001</v>
      </c>
      <c r="I15" s="35">
        <v>170</v>
      </c>
      <c r="J15" s="37">
        <v>0.65383999999999998</v>
      </c>
      <c r="K15" s="36">
        <v>62.435000000000002</v>
      </c>
      <c r="L15" s="36">
        <v>0</v>
      </c>
      <c r="M15" s="36">
        <v>62.435000000000002</v>
      </c>
      <c r="N15" s="17">
        <f>SUM(Таблица1[[#This Row],[%]]+Таблица1[[#This Row],[%.]]+Таблица1[[#This Row],[% .]])</f>
        <v>1.8730599999999999</v>
      </c>
      <c r="O15" s="17">
        <f>N15-K15</f>
        <v>-60.56194</v>
      </c>
      <c r="P15" s="17">
        <f t="shared" si="0"/>
        <v>-20.187313333333332</v>
      </c>
    </row>
    <row r="16" spans="1:16" s="16" customFormat="1" ht="30" customHeight="1">
      <c r="A16" s="32">
        <v>4</v>
      </c>
      <c r="B16" s="33" t="s">
        <v>34</v>
      </c>
      <c r="C16" s="34" t="s">
        <v>168</v>
      </c>
      <c r="D16" s="35" t="s">
        <v>32</v>
      </c>
      <c r="E16" s="36">
        <v>155.5</v>
      </c>
      <c r="F16" s="37">
        <v>0.59806999999999999</v>
      </c>
      <c r="G16" s="38">
        <v>157.5</v>
      </c>
      <c r="H16" s="37">
        <v>0.60575999999999997</v>
      </c>
      <c r="I16" s="35">
        <v>167</v>
      </c>
      <c r="J16" s="37">
        <v>0.64229999999999998</v>
      </c>
      <c r="K16" s="36">
        <v>61.536999999999999</v>
      </c>
      <c r="L16" s="36">
        <v>0</v>
      </c>
      <c r="M16" s="36">
        <v>61.536999999999999</v>
      </c>
      <c r="N16" s="17">
        <f>SUM(Таблица1[[#This Row],[%]]+Таблица1[[#This Row],[%.]]+Таблица1[[#This Row],[% .]])</f>
        <v>1.84613</v>
      </c>
      <c r="O16" s="17">
        <f>N16-K16</f>
        <v>-59.690869999999997</v>
      </c>
      <c r="P16" s="17">
        <f t="shared" si="0"/>
        <v>-19.896956666666664</v>
      </c>
    </row>
    <row r="17" spans="1:13" ht="27" customHeight="1">
      <c r="B17" s="120" t="s">
        <v>47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</row>
    <row r="18" spans="1:13">
      <c r="C18" s="8"/>
      <c r="D18" s="8"/>
      <c r="E18" s="121" t="s">
        <v>7</v>
      </c>
      <c r="F18" s="122"/>
      <c r="G18" s="121" t="s">
        <v>10</v>
      </c>
      <c r="H18" s="122"/>
      <c r="I18" s="123" t="s">
        <v>11</v>
      </c>
      <c r="J18" s="124"/>
      <c r="K18" s="9"/>
      <c r="L18" s="9"/>
      <c r="M18" s="10"/>
    </row>
    <row r="19" spans="1:13" ht="24">
      <c r="A19" s="44" t="s">
        <v>19</v>
      </c>
      <c r="B19" s="45" t="s">
        <v>4</v>
      </c>
      <c r="C19" s="45" t="s">
        <v>5</v>
      </c>
      <c r="D19" s="45" t="s">
        <v>6</v>
      </c>
      <c r="E19" s="45" t="s">
        <v>8</v>
      </c>
      <c r="F19" s="45" t="s">
        <v>9</v>
      </c>
      <c r="G19" s="46" t="s">
        <v>16</v>
      </c>
      <c r="H19" s="46" t="s">
        <v>15</v>
      </c>
      <c r="I19" s="46" t="s">
        <v>17</v>
      </c>
      <c r="J19" s="46" t="s">
        <v>18</v>
      </c>
      <c r="K19" s="45" t="s">
        <v>12</v>
      </c>
      <c r="L19" s="45" t="s">
        <v>28</v>
      </c>
      <c r="M19" s="45" t="s">
        <v>24</v>
      </c>
    </row>
    <row r="20" spans="1:13" ht="30">
      <c r="A20" s="32">
        <v>1</v>
      </c>
      <c r="B20" s="33" t="s">
        <v>35</v>
      </c>
      <c r="C20" s="34" t="s">
        <v>154</v>
      </c>
      <c r="D20" s="35" t="s">
        <v>36</v>
      </c>
      <c r="E20" s="36">
        <v>167</v>
      </c>
      <c r="F20" s="37">
        <v>0.64229999999999998</v>
      </c>
      <c r="G20" s="38">
        <v>174.5</v>
      </c>
      <c r="H20" s="37">
        <v>0.67115000000000002</v>
      </c>
      <c r="I20" s="35">
        <v>178</v>
      </c>
      <c r="J20" s="37">
        <v>0.68461000000000005</v>
      </c>
      <c r="K20" s="36">
        <v>66.602000000000004</v>
      </c>
      <c r="L20" s="36">
        <v>0</v>
      </c>
      <c r="M20" s="36">
        <v>66.602000000000004</v>
      </c>
    </row>
    <row r="21" spans="1:13" ht="30">
      <c r="A21" s="32">
        <v>2</v>
      </c>
      <c r="B21" s="33" t="s">
        <v>37</v>
      </c>
      <c r="C21" s="34" t="s">
        <v>149</v>
      </c>
      <c r="D21" s="35" t="s">
        <v>32</v>
      </c>
      <c r="E21" s="36">
        <v>165</v>
      </c>
      <c r="F21" s="37">
        <v>0.63461000000000001</v>
      </c>
      <c r="G21" s="38">
        <v>177</v>
      </c>
      <c r="H21" s="37">
        <v>0.68076000000000003</v>
      </c>
      <c r="I21" s="35">
        <v>174.5</v>
      </c>
      <c r="J21" s="37">
        <v>0.67115000000000002</v>
      </c>
      <c r="K21" s="36">
        <v>66.216999999999999</v>
      </c>
      <c r="L21" s="36">
        <v>0</v>
      </c>
      <c r="M21" s="36">
        <v>66.216999999999999</v>
      </c>
    </row>
    <row r="22" spans="1:13" ht="30">
      <c r="A22" s="32">
        <v>3</v>
      </c>
      <c r="B22" s="33" t="s">
        <v>38</v>
      </c>
      <c r="C22" s="34" t="s">
        <v>148</v>
      </c>
      <c r="D22" s="35" t="s">
        <v>32</v>
      </c>
      <c r="E22" s="36">
        <v>169</v>
      </c>
      <c r="F22" s="37">
        <v>0.65</v>
      </c>
      <c r="G22" s="38">
        <v>178</v>
      </c>
      <c r="H22" s="37">
        <v>0.64461000000000002</v>
      </c>
      <c r="I22" s="35">
        <v>173.5</v>
      </c>
      <c r="J22" s="37">
        <v>0.6673</v>
      </c>
      <c r="K22" s="36">
        <v>65.397000000000006</v>
      </c>
      <c r="L22" s="36">
        <v>0</v>
      </c>
      <c r="M22" s="36">
        <v>65.397000000000006</v>
      </c>
    </row>
    <row r="23" spans="1:13" ht="30">
      <c r="A23" s="32">
        <v>4</v>
      </c>
      <c r="B23" s="33" t="s">
        <v>39</v>
      </c>
      <c r="C23" s="34" t="s">
        <v>155</v>
      </c>
      <c r="D23" s="35" t="s">
        <v>32</v>
      </c>
      <c r="E23" s="36">
        <v>167</v>
      </c>
      <c r="F23" s="37">
        <v>0.64229999999999998</v>
      </c>
      <c r="G23" s="38">
        <v>165</v>
      </c>
      <c r="H23" s="37">
        <v>0.63461000000000001</v>
      </c>
      <c r="I23" s="35">
        <v>173</v>
      </c>
      <c r="J23" s="37">
        <v>0.66537999999999997</v>
      </c>
      <c r="K23" s="36">
        <v>64.742999999999995</v>
      </c>
      <c r="L23" s="36">
        <v>0</v>
      </c>
      <c r="M23" s="36">
        <v>64.742999999999995</v>
      </c>
    </row>
    <row r="24" spans="1:13" ht="30">
      <c r="A24" s="32">
        <v>5</v>
      </c>
      <c r="B24" s="33" t="s">
        <v>40</v>
      </c>
      <c r="C24" s="33" t="s">
        <v>156</v>
      </c>
      <c r="D24" s="35" t="s">
        <v>32</v>
      </c>
      <c r="E24" s="36">
        <v>157.5</v>
      </c>
      <c r="F24" s="37">
        <v>0.60577000000000003</v>
      </c>
      <c r="G24" s="38">
        <v>165</v>
      </c>
      <c r="H24" s="37">
        <v>0.63471</v>
      </c>
      <c r="I24" s="35">
        <v>174</v>
      </c>
      <c r="J24" s="37">
        <v>0.66922999999999999</v>
      </c>
      <c r="K24" s="36">
        <v>63.656999999999996</v>
      </c>
      <c r="L24" s="36">
        <v>0</v>
      </c>
      <c r="M24" s="36">
        <v>63.656999999999996</v>
      </c>
    </row>
    <row r="25" spans="1:13" ht="30">
      <c r="A25" s="32">
        <v>6</v>
      </c>
      <c r="B25" s="33" t="s">
        <v>159</v>
      </c>
      <c r="C25" s="34" t="s">
        <v>157</v>
      </c>
      <c r="D25" s="35" t="s">
        <v>32</v>
      </c>
      <c r="E25" s="36">
        <v>163.5</v>
      </c>
      <c r="F25" s="37">
        <v>0.62883999999999995</v>
      </c>
      <c r="G25" s="38">
        <v>156.5</v>
      </c>
      <c r="H25" s="37">
        <v>0.60192000000000001</v>
      </c>
      <c r="I25" s="35">
        <v>167.5</v>
      </c>
      <c r="J25" s="37">
        <v>0.64422999999999997</v>
      </c>
      <c r="K25" s="36">
        <v>62.499000000000002</v>
      </c>
      <c r="L25" s="36">
        <v>0</v>
      </c>
      <c r="M25" s="36">
        <v>62.499000000000002</v>
      </c>
    </row>
    <row r="26" spans="1:13" ht="15.75">
      <c r="A26" s="32">
        <v>7</v>
      </c>
      <c r="B26" s="33" t="s">
        <v>41</v>
      </c>
      <c r="C26" s="34" t="s">
        <v>158</v>
      </c>
      <c r="D26" s="35" t="s">
        <v>32</v>
      </c>
      <c r="E26" s="36">
        <v>149.5</v>
      </c>
      <c r="F26" s="37">
        <v>0.57499999999999996</v>
      </c>
      <c r="G26" s="38">
        <v>162</v>
      </c>
      <c r="H26" s="37">
        <v>0.62307000000000001</v>
      </c>
      <c r="I26" s="35">
        <v>168</v>
      </c>
      <c r="J26" s="37">
        <v>0.64615</v>
      </c>
      <c r="K26" s="36">
        <v>61.473999999999997</v>
      </c>
      <c r="L26" s="36">
        <v>0</v>
      </c>
      <c r="M26" s="36">
        <v>61.473999999999997</v>
      </c>
    </row>
    <row r="27" spans="1:13" ht="30">
      <c r="A27" s="32">
        <v>8</v>
      </c>
      <c r="B27" s="33" t="s">
        <v>42</v>
      </c>
      <c r="C27" s="34" t="s">
        <v>139</v>
      </c>
      <c r="D27" s="35" t="s">
        <v>32</v>
      </c>
      <c r="E27" s="36">
        <v>158</v>
      </c>
      <c r="F27" s="37">
        <v>0.60768999999999995</v>
      </c>
      <c r="G27" s="38">
        <v>160</v>
      </c>
      <c r="H27" s="37">
        <v>0.61538000000000004</v>
      </c>
      <c r="I27" s="35">
        <v>162.5</v>
      </c>
      <c r="J27" s="37">
        <v>0.625</v>
      </c>
      <c r="K27" s="41">
        <v>61.601999999999997</v>
      </c>
      <c r="L27" s="36">
        <v>0</v>
      </c>
      <c r="M27" s="41">
        <v>61.601999999999997</v>
      </c>
    </row>
    <row r="28" spans="1:13" ht="30">
      <c r="A28" s="32">
        <v>9</v>
      </c>
      <c r="B28" s="39" t="s">
        <v>43</v>
      </c>
      <c r="C28" s="40" t="s">
        <v>161</v>
      </c>
      <c r="D28" s="35" t="s">
        <v>32</v>
      </c>
      <c r="E28" s="36">
        <v>144</v>
      </c>
      <c r="F28" s="37">
        <v>0.55384</v>
      </c>
      <c r="G28" s="38">
        <v>140</v>
      </c>
      <c r="H28" s="37">
        <v>0.53846000000000005</v>
      </c>
      <c r="I28" s="35">
        <v>163.5</v>
      </c>
      <c r="J28" s="37">
        <v>0.57381000000000004</v>
      </c>
      <c r="K28" s="36">
        <v>55.536999999999999</v>
      </c>
      <c r="L28" s="36">
        <v>1.5</v>
      </c>
      <c r="M28" s="36">
        <v>54.036999999999999</v>
      </c>
    </row>
    <row r="29" spans="1:13" ht="30">
      <c r="A29" s="32"/>
      <c r="B29" s="33" t="s">
        <v>160</v>
      </c>
      <c r="C29" s="34" t="s">
        <v>150</v>
      </c>
      <c r="D29" s="35" t="s">
        <v>32</v>
      </c>
      <c r="E29" s="130" t="s">
        <v>45</v>
      </c>
      <c r="F29" s="131"/>
      <c r="G29" s="131"/>
      <c r="H29" s="131"/>
      <c r="I29" s="131"/>
      <c r="J29" s="131"/>
      <c r="K29" s="131"/>
      <c r="L29" s="131"/>
      <c r="M29" s="132"/>
    </row>
    <row r="30" spans="1:13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</row>
    <row r="31" spans="1:13">
      <c r="B31" s="47" t="s">
        <v>13</v>
      </c>
      <c r="C31" s="48"/>
      <c r="D31" s="48"/>
      <c r="E31" s="117" t="s">
        <v>48</v>
      </c>
      <c r="F31" s="117"/>
      <c r="G31" s="117"/>
      <c r="H31" s="117"/>
    </row>
    <row r="32" spans="1:13">
      <c r="B32" s="47"/>
      <c r="C32" s="48"/>
      <c r="D32" s="48"/>
      <c r="E32" s="24"/>
      <c r="F32" s="24"/>
      <c r="G32" s="24"/>
      <c r="H32" s="24"/>
    </row>
    <row r="33" spans="2:8">
      <c r="B33" s="47" t="s">
        <v>14</v>
      </c>
      <c r="C33" s="48"/>
      <c r="D33" s="48"/>
      <c r="E33" s="117" t="s">
        <v>49</v>
      </c>
      <c r="F33" s="117"/>
      <c r="G33" s="117"/>
      <c r="H33" s="117"/>
    </row>
  </sheetData>
  <mergeCells count="18">
    <mergeCell ref="A10:M10"/>
    <mergeCell ref="E31:H31"/>
    <mergeCell ref="E33:H33"/>
    <mergeCell ref="K1:M1"/>
    <mergeCell ref="B5:K5"/>
    <mergeCell ref="B17:L17"/>
    <mergeCell ref="E18:F18"/>
    <mergeCell ref="G18:H18"/>
    <mergeCell ref="I18:J18"/>
    <mergeCell ref="A9:O9"/>
    <mergeCell ref="E11:F11"/>
    <mergeCell ref="G11:H11"/>
    <mergeCell ref="I11:J11"/>
    <mergeCell ref="A2:O2"/>
    <mergeCell ref="A4:O4"/>
    <mergeCell ref="A6:O6"/>
    <mergeCell ref="A7:O7"/>
    <mergeCell ref="E29:M29"/>
  </mergeCells>
  <pageMargins left="0.70866141732283472" right="0.31496062992125984" top="0.15748031496062992" bottom="0.15748031496062992" header="0.31496062992125984" footer="0.31496062992125984"/>
  <pageSetup paperSize="9" scale="74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topLeftCell="A13" workbookViewId="0">
      <selection activeCell="A8" sqref="A8:P8"/>
    </sheetView>
  </sheetViews>
  <sheetFormatPr defaultRowHeight="15"/>
  <cols>
    <col min="2" max="2" width="20.140625" customWidth="1"/>
    <col min="3" max="3" width="0" hidden="1" customWidth="1"/>
    <col min="4" max="4" width="18.85546875" customWidth="1"/>
    <col min="5" max="5" width="17.140625" customWidth="1"/>
    <col min="6" max="6" width="0" hidden="1" customWidth="1"/>
    <col min="7" max="7" width="14.5703125" hidden="1" customWidth="1"/>
    <col min="19" max="19" width="12.42578125" bestFit="1" customWidth="1"/>
    <col min="20" max="20" width="9.140625" customWidth="1"/>
    <col min="21" max="21" width="0.140625" customWidth="1"/>
    <col min="22" max="23" width="9.140625" hidden="1" customWidth="1"/>
    <col min="24" max="24" width="14.7109375" hidden="1" customWidth="1"/>
    <col min="25" max="25" width="13.85546875" hidden="1" customWidth="1"/>
    <col min="26" max="26" width="14.7109375" hidden="1" customWidth="1"/>
    <col min="27" max="27" width="13.85546875" hidden="1" customWidth="1"/>
    <col min="28" max="29" width="0" hidden="1" customWidth="1"/>
  </cols>
  <sheetData>
    <row r="1" spans="1:16" ht="51" customHeight="1">
      <c r="A1" s="135"/>
      <c r="B1" s="135"/>
      <c r="O1" s="135"/>
      <c r="P1" s="135"/>
    </row>
    <row r="3" spans="1:16" ht="20.25">
      <c r="A3" s="119" t="s">
        <v>26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20.25">
      <c r="A4" s="22"/>
      <c r="B4" s="119" t="s">
        <v>27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22"/>
      <c r="P4" s="22"/>
    </row>
    <row r="5" spans="1:16">
      <c r="A5" s="128" t="s">
        <v>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</row>
    <row r="6" spans="1:16" ht="15.75">
      <c r="A6" s="129" t="s">
        <v>25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5.75">
      <c r="A7" s="27" t="s">
        <v>29</v>
      </c>
      <c r="B7" s="28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134">
        <v>43147</v>
      </c>
      <c r="P7" s="134"/>
    </row>
    <row r="8" spans="1:16">
      <c r="A8" s="125" t="s">
        <v>50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</row>
    <row r="9" spans="1:16" ht="15.75">
      <c r="A9" s="133" t="s">
        <v>60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</row>
    <row r="10" spans="1:16">
      <c r="C10" s="8"/>
      <c r="D10" s="8"/>
      <c r="E10" s="8"/>
      <c r="F10" s="121" t="s">
        <v>7</v>
      </c>
      <c r="G10" s="122"/>
      <c r="H10" s="121" t="s">
        <v>7</v>
      </c>
      <c r="I10" s="126"/>
      <c r="J10" s="123" t="s">
        <v>10</v>
      </c>
      <c r="K10" s="126"/>
      <c r="L10" s="123" t="s">
        <v>11</v>
      </c>
      <c r="M10" s="124"/>
      <c r="N10" s="9"/>
      <c r="O10" s="9"/>
      <c r="P10" s="10"/>
    </row>
    <row r="11" spans="1:16" ht="24">
      <c r="A11" s="44" t="s">
        <v>19</v>
      </c>
      <c r="B11" s="45" t="s">
        <v>4</v>
      </c>
      <c r="C11" s="45" t="s">
        <v>5</v>
      </c>
      <c r="D11" s="45" t="s">
        <v>5</v>
      </c>
      <c r="E11" s="45" t="s">
        <v>6</v>
      </c>
      <c r="F11" s="45" t="s">
        <v>8</v>
      </c>
      <c r="G11" s="45" t="s">
        <v>9</v>
      </c>
      <c r="H11" s="46" t="s">
        <v>16</v>
      </c>
      <c r="I11" s="31" t="s">
        <v>15</v>
      </c>
      <c r="J11" s="46" t="s">
        <v>16</v>
      </c>
      <c r="K11" s="31" t="s">
        <v>15</v>
      </c>
      <c r="L11" s="31" t="s">
        <v>17</v>
      </c>
      <c r="M11" s="31" t="s">
        <v>18</v>
      </c>
      <c r="N11" s="45" t="s">
        <v>12</v>
      </c>
      <c r="O11" s="45" t="s">
        <v>28</v>
      </c>
      <c r="P11" s="45" t="s">
        <v>24</v>
      </c>
    </row>
    <row r="12" spans="1:16" ht="30">
      <c r="A12" s="32">
        <v>1</v>
      </c>
      <c r="B12" s="33" t="s">
        <v>52</v>
      </c>
      <c r="C12" s="34"/>
      <c r="D12" s="40" t="s">
        <v>144</v>
      </c>
      <c r="E12" s="35" t="s">
        <v>32</v>
      </c>
      <c r="F12" s="36"/>
      <c r="G12" s="37"/>
      <c r="H12" s="38">
        <v>220</v>
      </c>
      <c r="I12" s="37">
        <v>0.66666000000000003</v>
      </c>
      <c r="J12" s="50" t="s">
        <v>53</v>
      </c>
      <c r="K12" s="37">
        <v>0.61968999999999996</v>
      </c>
      <c r="L12" s="35">
        <v>216</v>
      </c>
      <c r="M12" s="37">
        <v>0.65454000000000001</v>
      </c>
      <c r="N12" s="36">
        <v>64.695999999999998</v>
      </c>
      <c r="O12" s="36">
        <v>0</v>
      </c>
      <c r="P12" s="36">
        <v>64.695999999999998</v>
      </c>
    </row>
    <row r="13" spans="1:16" ht="30">
      <c r="A13" s="32">
        <v>2</v>
      </c>
      <c r="B13" s="33" t="s">
        <v>54</v>
      </c>
      <c r="C13" s="34"/>
      <c r="D13" s="40" t="s">
        <v>145</v>
      </c>
      <c r="E13" s="35" t="s">
        <v>32</v>
      </c>
      <c r="F13" s="36"/>
      <c r="G13" s="37"/>
      <c r="H13" s="38">
        <v>213</v>
      </c>
      <c r="I13" s="37">
        <v>0.64544999999999997</v>
      </c>
      <c r="J13" s="50" t="s">
        <v>57</v>
      </c>
      <c r="K13" s="37">
        <v>0.58333000000000002</v>
      </c>
      <c r="L13" s="35">
        <v>209</v>
      </c>
      <c r="M13" s="37">
        <v>0.63332999999999995</v>
      </c>
      <c r="N13" s="41">
        <v>62.07</v>
      </c>
      <c r="O13" s="36">
        <v>0.5</v>
      </c>
      <c r="P13" s="41">
        <v>61.57</v>
      </c>
    </row>
    <row r="14" spans="1:16" ht="30">
      <c r="A14" s="32">
        <v>3</v>
      </c>
      <c r="B14" s="39" t="s">
        <v>55</v>
      </c>
      <c r="C14" s="40"/>
      <c r="D14" s="40" t="s">
        <v>146</v>
      </c>
      <c r="E14" s="35" t="s">
        <v>32</v>
      </c>
      <c r="F14" s="36"/>
      <c r="G14" s="37"/>
      <c r="H14" s="38">
        <v>204.5</v>
      </c>
      <c r="I14" s="37">
        <v>0.61968999999999996</v>
      </c>
      <c r="J14" s="50" t="s">
        <v>56</v>
      </c>
      <c r="K14" s="37">
        <v>0.6</v>
      </c>
      <c r="L14" s="35">
        <v>198.5</v>
      </c>
      <c r="M14" s="37">
        <v>0.60150999999999999</v>
      </c>
      <c r="N14" s="36">
        <v>60.706000000000003</v>
      </c>
      <c r="O14" s="36">
        <v>0</v>
      </c>
      <c r="P14" s="36">
        <v>60.706000000000003</v>
      </c>
    </row>
    <row r="15" spans="1:16" ht="30">
      <c r="A15" s="32">
        <v>4</v>
      </c>
      <c r="B15" s="33" t="s">
        <v>58</v>
      </c>
      <c r="C15" s="34"/>
      <c r="D15" s="40" t="s">
        <v>147</v>
      </c>
      <c r="E15" s="35" t="s">
        <v>32</v>
      </c>
      <c r="F15" s="36"/>
      <c r="G15" s="37"/>
      <c r="H15" s="38">
        <v>215.5</v>
      </c>
      <c r="I15" s="37">
        <v>0.65303</v>
      </c>
      <c r="J15" s="50" t="s">
        <v>59</v>
      </c>
      <c r="K15" s="37">
        <v>0.55606</v>
      </c>
      <c r="L15" s="35">
        <v>197.5</v>
      </c>
      <c r="M15" s="37">
        <v>0.59848000000000001</v>
      </c>
      <c r="N15" s="36">
        <v>60.252000000000002</v>
      </c>
      <c r="O15" s="36">
        <v>0</v>
      </c>
      <c r="P15" s="36">
        <v>60.252000000000002</v>
      </c>
    </row>
    <row r="16" spans="1:16" ht="15.75">
      <c r="B16" s="120" t="s">
        <v>51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1:16">
      <c r="C17" s="8"/>
      <c r="D17" s="8"/>
      <c r="E17" s="8"/>
      <c r="F17" s="121" t="s">
        <v>7</v>
      </c>
      <c r="G17" s="122"/>
      <c r="H17" s="123" t="s">
        <v>7</v>
      </c>
      <c r="I17" s="126"/>
      <c r="J17" s="123" t="s">
        <v>10</v>
      </c>
      <c r="K17" s="126"/>
      <c r="L17" s="123" t="s">
        <v>11</v>
      </c>
      <c r="M17" s="124"/>
      <c r="N17" s="9"/>
      <c r="O17" s="9"/>
      <c r="P17" s="10"/>
    </row>
    <row r="18" spans="1:16" ht="24">
      <c r="A18" s="44" t="s">
        <v>19</v>
      </c>
      <c r="B18" s="45" t="s">
        <v>4</v>
      </c>
      <c r="C18" s="45" t="s">
        <v>5</v>
      </c>
      <c r="D18" s="45" t="s">
        <v>5</v>
      </c>
      <c r="E18" s="45" t="s">
        <v>6</v>
      </c>
      <c r="F18" s="45" t="s">
        <v>8</v>
      </c>
      <c r="G18" s="45" t="s">
        <v>9</v>
      </c>
      <c r="H18" s="46" t="s">
        <v>16</v>
      </c>
      <c r="I18" s="46" t="s">
        <v>15</v>
      </c>
      <c r="J18" s="46" t="s">
        <v>16</v>
      </c>
      <c r="K18" s="46" t="s">
        <v>15</v>
      </c>
      <c r="L18" s="46" t="s">
        <v>17</v>
      </c>
      <c r="M18" s="46" t="s">
        <v>18</v>
      </c>
      <c r="N18" s="45" t="s">
        <v>12</v>
      </c>
      <c r="O18" s="45" t="s">
        <v>28</v>
      </c>
      <c r="P18" s="45" t="s">
        <v>24</v>
      </c>
    </row>
    <row r="19" spans="1:16" ht="30">
      <c r="A19" s="32">
        <v>1</v>
      </c>
      <c r="B19" s="33" t="s">
        <v>52</v>
      </c>
      <c r="C19" s="34"/>
      <c r="D19" s="40" t="s">
        <v>144</v>
      </c>
      <c r="E19" s="35" t="s">
        <v>32</v>
      </c>
      <c r="F19" s="36"/>
      <c r="G19" s="37"/>
      <c r="H19" s="38">
        <v>200.5</v>
      </c>
      <c r="I19" s="37">
        <v>0.66832999999999998</v>
      </c>
      <c r="J19" s="38">
        <v>182</v>
      </c>
      <c r="K19" s="37">
        <v>0.60665999999999998</v>
      </c>
      <c r="L19" s="35">
        <v>190</v>
      </c>
      <c r="M19" s="37">
        <v>0.63332999999999995</v>
      </c>
      <c r="N19" s="41">
        <v>63.61</v>
      </c>
      <c r="O19" s="36">
        <v>0</v>
      </c>
      <c r="P19" s="41">
        <v>63.61</v>
      </c>
    </row>
    <row r="20" spans="1:16" ht="30">
      <c r="A20" s="32">
        <v>2</v>
      </c>
      <c r="B20" s="33" t="s">
        <v>38</v>
      </c>
      <c r="C20" s="34"/>
      <c r="D20" s="40" t="s">
        <v>148</v>
      </c>
      <c r="E20" s="35" t="s">
        <v>32</v>
      </c>
      <c r="F20" s="36"/>
      <c r="G20" s="37"/>
      <c r="H20" s="38">
        <v>192.5</v>
      </c>
      <c r="I20" s="37">
        <v>0.64166000000000001</v>
      </c>
      <c r="J20" s="38">
        <v>193</v>
      </c>
      <c r="K20" s="37">
        <v>0.64332999999999996</v>
      </c>
      <c r="L20" s="35">
        <v>191.5</v>
      </c>
      <c r="M20" s="37">
        <v>0.63832999999999995</v>
      </c>
      <c r="N20" s="41">
        <v>64.11</v>
      </c>
      <c r="O20" s="36">
        <v>0.5</v>
      </c>
      <c r="P20" s="41">
        <v>63.61</v>
      </c>
    </row>
    <row r="21" spans="1:16" ht="30">
      <c r="A21" s="32">
        <v>3</v>
      </c>
      <c r="B21" s="33" t="s">
        <v>54</v>
      </c>
      <c r="C21" s="34"/>
      <c r="D21" s="40" t="s">
        <v>145</v>
      </c>
      <c r="E21" s="35" t="s">
        <v>32</v>
      </c>
      <c r="F21" s="36"/>
      <c r="G21" s="37"/>
      <c r="H21" s="38">
        <v>204</v>
      </c>
      <c r="I21" s="37">
        <v>0.68</v>
      </c>
      <c r="J21" s="38">
        <v>185.5</v>
      </c>
      <c r="K21" s="37">
        <v>0.5655</v>
      </c>
      <c r="L21" s="35">
        <v>194</v>
      </c>
      <c r="M21" s="37">
        <v>0.64666000000000001</v>
      </c>
      <c r="N21" s="36">
        <v>63.072000000000003</v>
      </c>
      <c r="O21" s="36">
        <v>0.5</v>
      </c>
      <c r="P21" s="36">
        <v>62.572000000000003</v>
      </c>
    </row>
    <row r="22" spans="1:16" ht="30">
      <c r="A22" s="32">
        <v>4</v>
      </c>
      <c r="B22" s="33" t="s">
        <v>37</v>
      </c>
      <c r="C22" s="34"/>
      <c r="D22" s="40" t="s">
        <v>149</v>
      </c>
      <c r="E22" s="35" t="s">
        <v>32</v>
      </c>
      <c r="F22" s="36"/>
      <c r="G22" s="37"/>
      <c r="H22" s="38">
        <v>185</v>
      </c>
      <c r="I22" s="37">
        <v>0.61665999999999999</v>
      </c>
      <c r="J22" s="38">
        <v>183</v>
      </c>
      <c r="K22" s="37">
        <v>0.61</v>
      </c>
      <c r="L22" s="35">
        <v>188.5</v>
      </c>
      <c r="M22" s="37">
        <v>0.62833000000000006</v>
      </c>
      <c r="N22" s="36">
        <v>61.832999999999998</v>
      </c>
      <c r="O22" s="36">
        <v>0</v>
      </c>
      <c r="P22" s="36">
        <v>61.832999999999998</v>
      </c>
    </row>
    <row r="23" spans="1:16" ht="30">
      <c r="A23" s="32">
        <v>5</v>
      </c>
      <c r="B23" s="33" t="s">
        <v>58</v>
      </c>
      <c r="C23" s="33"/>
      <c r="D23" s="40" t="s">
        <v>147</v>
      </c>
      <c r="E23" s="35" t="s">
        <v>32</v>
      </c>
      <c r="F23" s="36"/>
      <c r="G23" s="37"/>
      <c r="H23" s="38">
        <v>193.5</v>
      </c>
      <c r="I23" s="37">
        <v>0.64500000000000002</v>
      </c>
      <c r="J23" s="38">
        <v>177</v>
      </c>
      <c r="K23" s="37">
        <v>0.59</v>
      </c>
      <c r="L23" s="35">
        <v>179.5</v>
      </c>
      <c r="M23" s="37">
        <v>0.59833000000000003</v>
      </c>
      <c r="N23" s="36">
        <v>61.110999999999997</v>
      </c>
      <c r="O23" s="36">
        <v>0</v>
      </c>
      <c r="P23" s="36">
        <v>61.110999999999997</v>
      </c>
    </row>
    <row r="24" spans="1:16" ht="30">
      <c r="A24" s="32">
        <v>6</v>
      </c>
      <c r="B24" s="33" t="s">
        <v>143</v>
      </c>
      <c r="C24" s="34"/>
      <c r="D24" s="40" t="s">
        <v>150</v>
      </c>
      <c r="E24" s="35" t="s">
        <v>32</v>
      </c>
      <c r="F24" s="36"/>
      <c r="G24" s="37"/>
      <c r="H24" s="38">
        <v>170</v>
      </c>
      <c r="I24" s="37">
        <v>0.56666000000000005</v>
      </c>
      <c r="J24" s="38">
        <v>172.5</v>
      </c>
      <c r="K24" s="37">
        <v>0.57499999999999996</v>
      </c>
      <c r="L24" s="35">
        <v>178</v>
      </c>
      <c r="M24" s="37">
        <v>0.59333000000000002</v>
      </c>
      <c r="N24" s="36">
        <v>57.832999999999998</v>
      </c>
      <c r="O24" s="36">
        <v>0</v>
      </c>
      <c r="P24" s="36">
        <v>57.832999999999998</v>
      </c>
    </row>
    <row r="25" spans="1:16" ht="30">
      <c r="A25" s="32">
        <v>7</v>
      </c>
      <c r="B25" s="33" t="s">
        <v>61</v>
      </c>
      <c r="C25" s="34"/>
      <c r="D25" s="40" t="s">
        <v>151</v>
      </c>
      <c r="E25" s="35" t="s">
        <v>32</v>
      </c>
      <c r="F25" s="36"/>
      <c r="G25" s="37"/>
      <c r="H25" s="38">
        <v>186</v>
      </c>
      <c r="I25" s="37">
        <v>0.62</v>
      </c>
      <c r="J25" s="38">
        <v>167</v>
      </c>
      <c r="K25" s="37">
        <v>0.55666000000000004</v>
      </c>
      <c r="L25" s="35">
        <v>163</v>
      </c>
      <c r="M25" s="37">
        <v>0.54339999999999999</v>
      </c>
      <c r="N25" s="36">
        <v>57.335000000000001</v>
      </c>
      <c r="O25" s="36">
        <v>0</v>
      </c>
      <c r="P25" s="36">
        <v>57.335000000000001</v>
      </c>
    </row>
    <row r="26" spans="1:16" ht="15.75">
      <c r="A26" s="54"/>
      <c r="B26" s="55"/>
      <c r="C26" s="56"/>
      <c r="D26" s="57"/>
      <c r="E26" s="58"/>
      <c r="F26" s="59"/>
      <c r="G26" s="60"/>
      <c r="H26" s="58"/>
      <c r="I26" s="60"/>
      <c r="J26" s="58"/>
      <c r="K26" s="60"/>
      <c r="L26" s="58"/>
      <c r="M26" s="60"/>
      <c r="N26" s="59"/>
      <c r="O26" s="59"/>
      <c r="P26" s="59"/>
    </row>
    <row r="27" spans="1:16">
      <c r="B27" s="24" t="s">
        <v>13</v>
      </c>
      <c r="C27" s="24"/>
      <c r="D27" s="24"/>
      <c r="E27" s="24"/>
      <c r="F27" s="117" t="s">
        <v>48</v>
      </c>
      <c r="G27" s="117"/>
      <c r="H27" s="117"/>
      <c r="I27" s="117"/>
      <c r="J27" s="49"/>
      <c r="K27" s="49"/>
    </row>
    <row r="28" spans="1:16"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6">
      <c r="B29" s="24" t="s">
        <v>14</v>
      </c>
      <c r="C29" s="24"/>
      <c r="D29" s="24"/>
      <c r="E29" s="24"/>
      <c r="F29" s="117" t="s">
        <v>49</v>
      </c>
      <c r="G29" s="117"/>
      <c r="H29" s="117"/>
      <c r="I29" s="117"/>
      <c r="J29" s="49"/>
      <c r="K29" s="49"/>
    </row>
  </sheetData>
  <mergeCells count="20">
    <mergeCell ref="L10:M10"/>
    <mergeCell ref="B16:O16"/>
    <mergeCell ref="F29:I29"/>
    <mergeCell ref="F27:I27"/>
    <mergeCell ref="O7:P7"/>
    <mergeCell ref="O1:P1"/>
    <mergeCell ref="A1:B1"/>
    <mergeCell ref="J10:K10"/>
    <mergeCell ref="J17:K17"/>
    <mergeCell ref="F17:G17"/>
    <mergeCell ref="H17:I17"/>
    <mergeCell ref="L17:M17"/>
    <mergeCell ref="A3:P3"/>
    <mergeCell ref="B4:N4"/>
    <mergeCell ref="A5:P5"/>
    <mergeCell ref="A6:P6"/>
    <mergeCell ref="A8:P8"/>
    <mergeCell ref="A9:P9"/>
    <mergeCell ref="F10:G10"/>
    <mergeCell ref="H10:I10"/>
  </mergeCells>
  <pageMargins left="0.70866141732283472" right="0.31496062992125984" top="0.15748031496062992" bottom="0.15748031496062992" header="0.31496062992125984" footer="0.31496062992125984"/>
  <pageSetup paperSize="9" scale="8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opLeftCell="A19" workbookViewId="0">
      <selection activeCell="C14" sqref="C14"/>
    </sheetView>
  </sheetViews>
  <sheetFormatPr defaultRowHeight="15"/>
  <cols>
    <col min="1" max="1" width="7" customWidth="1"/>
    <col min="2" max="2" width="33.85546875" customWidth="1"/>
    <col min="3" max="3" width="15.42578125" customWidth="1"/>
    <col min="4" max="4" width="22.140625" customWidth="1"/>
    <col min="7" max="7" width="14.28515625" customWidth="1"/>
  </cols>
  <sheetData>
    <row r="1" spans="1:7" ht="42">
      <c r="A1" s="1"/>
      <c r="B1" s="1"/>
      <c r="C1" s="1"/>
      <c r="D1" s="1"/>
      <c r="E1" s="1"/>
      <c r="F1" s="51"/>
      <c r="G1" s="4"/>
    </row>
    <row r="2" spans="1:7" ht="18">
      <c r="A2" s="144"/>
      <c r="B2" s="144"/>
      <c r="C2" s="144"/>
      <c r="D2" s="144"/>
      <c r="E2" s="144"/>
      <c r="F2" s="144"/>
      <c r="G2" s="144"/>
    </row>
    <row r="3" spans="1:7" ht="18.75">
      <c r="A3" s="52"/>
      <c r="B3" s="137" t="s">
        <v>69</v>
      </c>
      <c r="C3" s="137"/>
      <c r="D3" s="137"/>
      <c r="E3" s="137"/>
      <c r="F3" s="137"/>
      <c r="G3" s="53"/>
    </row>
    <row r="4" spans="1:7" ht="18.75">
      <c r="A4" s="52"/>
      <c r="B4" s="53"/>
      <c r="C4" s="53"/>
      <c r="D4" s="53"/>
      <c r="E4" s="53"/>
      <c r="F4" s="53"/>
      <c r="G4" s="53"/>
    </row>
    <row r="5" spans="1:7" ht="35.25" customHeight="1">
      <c r="A5" s="52"/>
      <c r="B5" s="119" t="s">
        <v>27</v>
      </c>
      <c r="C5" s="119"/>
      <c r="D5" s="119"/>
      <c r="E5" s="119"/>
      <c r="F5" s="119"/>
      <c r="G5" s="119"/>
    </row>
    <row r="6" spans="1:7" ht="20.25">
      <c r="A6" s="52"/>
      <c r="B6" s="140" t="s">
        <v>72</v>
      </c>
      <c r="C6" s="140"/>
      <c r="D6" s="140"/>
      <c r="E6" s="140"/>
      <c r="F6" s="140"/>
      <c r="G6" s="22"/>
    </row>
    <row r="7" spans="1:7" ht="26.25" customHeight="1">
      <c r="A7" s="52"/>
      <c r="B7" s="141" t="s">
        <v>75</v>
      </c>
      <c r="C7" s="141"/>
      <c r="D7" s="141"/>
      <c r="E7" s="141"/>
      <c r="F7" s="141"/>
      <c r="G7" s="53"/>
    </row>
    <row r="8" spans="1:7" ht="15.75">
      <c r="A8" s="61" t="s">
        <v>62</v>
      </c>
      <c r="B8" s="62"/>
      <c r="C8" s="63"/>
      <c r="D8" s="63"/>
      <c r="E8" s="64"/>
      <c r="F8" s="138">
        <v>43148</v>
      </c>
      <c r="G8" s="139"/>
    </row>
    <row r="9" spans="1:7" ht="15" customHeight="1">
      <c r="A9" s="145" t="s">
        <v>63</v>
      </c>
      <c r="B9" s="142" t="s">
        <v>71</v>
      </c>
      <c r="C9" s="142" t="s">
        <v>5</v>
      </c>
      <c r="D9" s="142" t="s">
        <v>6</v>
      </c>
      <c r="E9" s="142" t="s">
        <v>64</v>
      </c>
      <c r="F9" s="142"/>
      <c r="G9" s="142" t="s">
        <v>70</v>
      </c>
    </row>
    <row r="10" spans="1:7">
      <c r="A10" s="145"/>
      <c r="B10" s="142"/>
      <c r="C10" s="142"/>
      <c r="D10" s="142"/>
      <c r="E10" s="143" t="s">
        <v>65</v>
      </c>
      <c r="F10" s="143"/>
      <c r="G10" s="143"/>
    </row>
    <row r="11" spans="1:7">
      <c r="A11" s="145"/>
      <c r="B11" s="142"/>
      <c r="C11" s="142"/>
      <c r="D11" s="142"/>
      <c r="E11" s="66" t="s">
        <v>66</v>
      </c>
      <c r="F11" s="66" t="s">
        <v>67</v>
      </c>
      <c r="G11" s="143"/>
    </row>
    <row r="12" spans="1:7" ht="30">
      <c r="A12" s="67">
        <v>1</v>
      </c>
      <c r="B12" s="68" t="s">
        <v>73</v>
      </c>
      <c r="C12" s="69" t="s">
        <v>115</v>
      </c>
      <c r="D12" s="81" t="s">
        <v>32</v>
      </c>
      <c r="E12" s="70">
        <v>61.37</v>
      </c>
      <c r="F12" s="70">
        <v>0</v>
      </c>
      <c r="G12" s="70">
        <v>0</v>
      </c>
    </row>
    <row r="13" spans="1:7" ht="30">
      <c r="A13" s="67">
        <v>2</v>
      </c>
      <c r="B13" s="71" t="s">
        <v>162</v>
      </c>
      <c r="C13" s="72" t="s">
        <v>116</v>
      </c>
      <c r="D13" s="81" t="s">
        <v>32</v>
      </c>
      <c r="E13" s="70">
        <v>66.849999999999994</v>
      </c>
      <c r="F13" s="70">
        <v>0</v>
      </c>
      <c r="G13" s="70">
        <v>0</v>
      </c>
    </row>
    <row r="14" spans="1:7" ht="15" customHeight="1">
      <c r="A14" s="67">
        <v>3</v>
      </c>
      <c r="B14" s="72" t="s">
        <v>34</v>
      </c>
      <c r="C14" s="72" t="s">
        <v>169</v>
      </c>
      <c r="D14" s="81" t="s">
        <v>32</v>
      </c>
      <c r="E14" s="70">
        <v>77.47</v>
      </c>
      <c r="F14" s="70">
        <v>0</v>
      </c>
      <c r="G14" s="70">
        <v>0</v>
      </c>
    </row>
    <row r="15" spans="1:7">
      <c r="A15" s="67">
        <v>4</v>
      </c>
      <c r="B15" s="73" t="s">
        <v>74</v>
      </c>
      <c r="C15" s="74" t="s">
        <v>117</v>
      </c>
      <c r="D15" s="81" t="s">
        <v>32</v>
      </c>
      <c r="E15" s="70">
        <v>89.25</v>
      </c>
      <c r="F15" s="70">
        <v>0</v>
      </c>
      <c r="G15" s="70">
        <v>0</v>
      </c>
    </row>
    <row r="16" spans="1:7" ht="32.25" customHeight="1">
      <c r="A16" s="146" t="s">
        <v>76</v>
      </c>
      <c r="B16" s="147"/>
      <c r="C16" s="147"/>
      <c r="D16" s="147"/>
      <c r="E16" s="147"/>
      <c r="F16" s="147"/>
      <c r="G16" s="148"/>
    </row>
    <row r="17" spans="1:7" ht="30.75" customHeight="1">
      <c r="A17" s="67">
        <v>1</v>
      </c>
      <c r="B17" s="68" t="s">
        <v>77</v>
      </c>
      <c r="C17" s="75" t="s">
        <v>118</v>
      </c>
      <c r="D17" s="80" t="s">
        <v>32</v>
      </c>
      <c r="E17" s="70">
        <v>64.25</v>
      </c>
      <c r="F17" s="70">
        <v>0</v>
      </c>
      <c r="G17" s="70">
        <v>0</v>
      </c>
    </row>
    <row r="18" spans="1:7" ht="30">
      <c r="A18" s="67">
        <v>2</v>
      </c>
      <c r="B18" s="73" t="s">
        <v>78</v>
      </c>
      <c r="C18" s="74" t="s">
        <v>119</v>
      </c>
      <c r="D18" s="80" t="s">
        <v>32</v>
      </c>
      <c r="E18" s="76">
        <v>67.930000000000007</v>
      </c>
      <c r="F18" s="70">
        <v>0</v>
      </c>
      <c r="G18" s="70">
        <v>0</v>
      </c>
    </row>
    <row r="19" spans="1:7" ht="30">
      <c r="A19" s="67">
        <v>3</v>
      </c>
      <c r="B19" s="68" t="s">
        <v>79</v>
      </c>
      <c r="C19" s="71" t="s">
        <v>120</v>
      </c>
      <c r="D19" s="80" t="s">
        <v>32</v>
      </c>
      <c r="E19" s="70">
        <v>70.34</v>
      </c>
      <c r="F19" s="70">
        <v>0</v>
      </c>
      <c r="G19" s="70">
        <v>0</v>
      </c>
    </row>
    <row r="20" spans="1:7" ht="30">
      <c r="A20" s="67">
        <v>4</v>
      </c>
      <c r="B20" s="68" t="s">
        <v>164</v>
      </c>
      <c r="C20" s="71" t="s">
        <v>80</v>
      </c>
      <c r="D20" s="80" t="s">
        <v>81</v>
      </c>
      <c r="E20" s="70">
        <v>71.12</v>
      </c>
      <c r="F20" s="70">
        <v>0</v>
      </c>
      <c r="G20" s="70">
        <v>0</v>
      </c>
    </row>
    <row r="21" spans="1:7" ht="30">
      <c r="A21" s="67">
        <v>5</v>
      </c>
      <c r="B21" s="68" t="s">
        <v>82</v>
      </c>
      <c r="C21" s="71" t="s">
        <v>121</v>
      </c>
      <c r="D21" s="80" t="s">
        <v>32</v>
      </c>
      <c r="E21" s="70">
        <v>73.62</v>
      </c>
      <c r="F21" s="70">
        <v>0</v>
      </c>
      <c r="G21" s="70">
        <v>0</v>
      </c>
    </row>
    <row r="22" spans="1:7" ht="30">
      <c r="A22" s="67">
        <v>6</v>
      </c>
      <c r="B22" s="68" t="s">
        <v>83</v>
      </c>
      <c r="C22" s="71" t="s">
        <v>122</v>
      </c>
      <c r="D22" s="80" t="s">
        <v>32</v>
      </c>
      <c r="E22" s="70">
        <v>74.19</v>
      </c>
      <c r="F22" s="70">
        <v>0</v>
      </c>
      <c r="G22" s="70">
        <v>0</v>
      </c>
    </row>
    <row r="23" spans="1:7" ht="30">
      <c r="A23" s="67">
        <v>7</v>
      </c>
      <c r="B23" s="72" t="s">
        <v>163</v>
      </c>
      <c r="C23" s="71" t="s">
        <v>84</v>
      </c>
      <c r="D23" s="80" t="s">
        <v>81</v>
      </c>
      <c r="E23" s="70">
        <v>75.56</v>
      </c>
      <c r="F23" s="70">
        <v>0</v>
      </c>
      <c r="G23" s="70">
        <v>0</v>
      </c>
    </row>
    <row r="24" spans="1:7" ht="30">
      <c r="A24" s="67">
        <v>8</v>
      </c>
      <c r="B24" s="71" t="s">
        <v>38</v>
      </c>
      <c r="C24" s="71" t="s">
        <v>123</v>
      </c>
      <c r="D24" s="80" t="s">
        <v>32</v>
      </c>
      <c r="E24" s="70">
        <v>78.37</v>
      </c>
      <c r="F24" s="76">
        <v>0</v>
      </c>
      <c r="G24" s="70">
        <v>0</v>
      </c>
    </row>
    <row r="25" spans="1:7" ht="30">
      <c r="A25" s="67">
        <v>9</v>
      </c>
      <c r="B25" s="71" t="s">
        <v>165</v>
      </c>
      <c r="C25" s="71" t="s">
        <v>124</v>
      </c>
      <c r="D25" s="80" t="s">
        <v>32</v>
      </c>
      <c r="E25" s="70">
        <v>84.53</v>
      </c>
      <c r="F25" s="70">
        <v>0</v>
      </c>
      <c r="G25" s="70">
        <v>0</v>
      </c>
    </row>
    <row r="26" spans="1:7">
      <c r="A26" s="82"/>
      <c r="B26" s="83"/>
      <c r="C26" s="83"/>
      <c r="D26" s="84"/>
      <c r="E26" s="85"/>
      <c r="F26" s="85"/>
      <c r="G26" s="85"/>
    </row>
    <row r="27" spans="1:7">
      <c r="A27" s="77"/>
      <c r="B27" s="78" t="s">
        <v>13</v>
      </c>
      <c r="C27" s="78"/>
      <c r="D27" s="136" t="s">
        <v>48</v>
      </c>
      <c r="E27" s="136"/>
      <c r="F27" s="77"/>
      <c r="G27" s="78"/>
    </row>
    <row r="28" spans="1:7">
      <c r="A28" s="77"/>
      <c r="B28" s="78"/>
      <c r="C28" s="79"/>
      <c r="D28" s="79"/>
      <c r="E28" s="77"/>
      <c r="F28" s="77"/>
      <c r="G28" s="78"/>
    </row>
    <row r="29" spans="1:7">
      <c r="A29" s="77"/>
      <c r="B29" s="78" t="s">
        <v>14</v>
      </c>
      <c r="C29" s="78"/>
      <c r="D29" s="136" t="s">
        <v>49</v>
      </c>
      <c r="E29" s="136"/>
      <c r="F29" s="77"/>
      <c r="G29" s="78"/>
    </row>
    <row r="30" spans="1:7">
      <c r="A30" s="24"/>
      <c r="B30" s="24"/>
    </row>
  </sheetData>
  <mergeCells count="16">
    <mergeCell ref="A2:G2"/>
    <mergeCell ref="A9:A11"/>
    <mergeCell ref="B9:B11"/>
    <mergeCell ref="A16:G16"/>
    <mergeCell ref="D27:E27"/>
    <mergeCell ref="D29:E29"/>
    <mergeCell ref="B3:F3"/>
    <mergeCell ref="B5:G5"/>
    <mergeCell ref="F8:G8"/>
    <mergeCell ref="B6:F6"/>
    <mergeCell ref="B7:F7"/>
    <mergeCell ref="C9:C11"/>
    <mergeCell ref="D9:D11"/>
    <mergeCell ref="E9:F9"/>
    <mergeCell ref="G9:G11"/>
    <mergeCell ref="E10:F10"/>
  </mergeCells>
  <pageMargins left="0.7" right="0.7" top="0.75" bottom="0.75" header="0.3" footer="0.3"/>
  <pageSetup paperSize="9" scale="7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35"/>
  <sheetViews>
    <sheetView topLeftCell="A19" workbookViewId="0">
      <selection activeCell="O18" sqref="O18"/>
    </sheetView>
  </sheetViews>
  <sheetFormatPr defaultRowHeight="15"/>
  <cols>
    <col min="1" max="1" width="7.28515625" customWidth="1"/>
    <col min="2" max="2" width="22.140625" customWidth="1"/>
    <col min="3" max="3" width="19.5703125" customWidth="1"/>
    <col min="4" max="4" width="21.140625" customWidth="1"/>
  </cols>
  <sheetData>
    <row r="5" spans="1:9" ht="18.75" customHeight="1">
      <c r="A5" s="137" t="s">
        <v>69</v>
      </c>
      <c r="B5" s="137"/>
      <c r="C5" s="137"/>
      <c r="D5" s="137"/>
      <c r="E5" s="137"/>
      <c r="F5" s="137"/>
      <c r="G5" s="137"/>
      <c r="H5" s="137"/>
      <c r="I5" s="137"/>
    </row>
    <row r="6" spans="1:9" ht="20.25">
      <c r="A6" s="119" t="s">
        <v>27</v>
      </c>
      <c r="B6" s="119"/>
      <c r="C6" s="119"/>
      <c r="D6" s="119"/>
      <c r="E6" s="119"/>
      <c r="F6" s="119"/>
      <c r="G6" s="119"/>
      <c r="H6" s="119"/>
      <c r="I6" s="119"/>
    </row>
    <row r="7" spans="1:9">
      <c r="A7" s="149" t="s">
        <v>0</v>
      </c>
      <c r="B7" s="149"/>
      <c r="C7" s="149"/>
      <c r="D7" s="149"/>
      <c r="E7" s="149"/>
      <c r="F7" s="149"/>
      <c r="G7" s="149"/>
      <c r="H7" s="149"/>
      <c r="I7" s="149"/>
    </row>
    <row r="8" spans="1:9" ht="18.75">
      <c r="A8" s="150" t="s">
        <v>95</v>
      </c>
      <c r="B8" s="150"/>
      <c r="C8" s="150"/>
      <c r="D8" s="150"/>
      <c r="E8" s="150"/>
      <c r="F8" s="150"/>
      <c r="G8" s="150"/>
      <c r="H8" s="150"/>
      <c r="I8" s="150"/>
    </row>
    <row r="9" spans="1:9" ht="18.75">
      <c r="A9" s="96"/>
      <c r="B9" s="96"/>
      <c r="C9" s="150" t="s">
        <v>85</v>
      </c>
      <c r="D9" s="150"/>
      <c r="E9" s="150"/>
      <c r="F9" s="96"/>
      <c r="G9" s="96"/>
      <c r="H9" s="96"/>
      <c r="I9" s="96"/>
    </row>
    <row r="10" spans="1:9">
      <c r="A10" s="27" t="s">
        <v>62</v>
      </c>
      <c r="B10" s="92"/>
      <c r="C10" s="92"/>
      <c r="D10" s="93"/>
      <c r="E10" s="94"/>
      <c r="F10" s="95"/>
      <c r="G10" s="94"/>
      <c r="H10" s="155">
        <v>43148</v>
      </c>
      <c r="I10" s="156"/>
    </row>
    <row r="11" spans="1:9" ht="15" customHeight="1">
      <c r="A11" s="151" t="s">
        <v>86</v>
      </c>
      <c r="B11" s="152" t="s">
        <v>71</v>
      </c>
      <c r="C11" s="142" t="s">
        <v>5</v>
      </c>
      <c r="D11" s="142" t="s">
        <v>6</v>
      </c>
      <c r="E11" s="152" t="s">
        <v>64</v>
      </c>
      <c r="F11" s="152"/>
      <c r="G11" s="152"/>
      <c r="H11" s="152"/>
      <c r="I11" s="152"/>
    </row>
    <row r="12" spans="1:9">
      <c r="A12" s="151"/>
      <c r="B12" s="152"/>
      <c r="C12" s="142"/>
      <c r="D12" s="142"/>
      <c r="E12" s="160" t="s">
        <v>87</v>
      </c>
      <c r="F12" s="160"/>
      <c r="G12" s="160" t="s">
        <v>88</v>
      </c>
      <c r="H12" s="160"/>
      <c r="I12" s="152" t="s">
        <v>89</v>
      </c>
    </row>
    <row r="13" spans="1:9">
      <c r="A13" s="151"/>
      <c r="B13" s="152"/>
      <c r="C13" s="142"/>
      <c r="D13" s="142"/>
      <c r="E13" s="86" t="s">
        <v>67</v>
      </c>
      <c r="F13" s="87" t="s">
        <v>66</v>
      </c>
      <c r="G13" s="86" t="s">
        <v>67</v>
      </c>
      <c r="H13" s="87" t="s">
        <v>66</v>
      </c>
      <c r="I13" s="152" t="s">
        <v>90</v>
      </c>
    </row>
    <row r="14" spans="1:9" ht="30">
      <c r="A14" s="67">
        <v>1</v>
      </c>
      <c r="B14" s="73" t="s">
        <v>42</v>
      </c>
      <c r="C14" s="74" t="s">
        <v>139</v>
      </c>
      <c r="D14" s="100" t="s">
        <v>32</v>
      </c>
      <c r="E14" s="70">
        <v>0</v>
      </c>
      <c r="F14" s="97">
        <v>44</v>
      </c>
      <c r="G14" s="70">
        <v>0</v>
      </c>
      <c r="H14" s="97">
        <v>25.44</v>
      </c>
      <c r="I14" s="70">
        <v>3</v>
      </c>
    </row>
    <row r="15" spans="1:9" ht="30">
      <c r="A15" s="67">
        <v>2</v>
      </c>
      <c r="B15" s="71" t="s">
        <v>58</v>
      </c>
      <c r="C15" s="71" t="s">
        <v>140</v>
      </c>
      <c r="D15" s="100" t="s">
        <v>32</v>
      </c>
      <c r="E15" s="70">
        <v>0</v>
      </c>
      <c r="F15" s="70">
        <v>39.97</v>
      </c>
      <c r="G15" s="70">
        <v>0</v>
      </c>
      <c r="H15" s="70">
        <v>26.59</v>
      </c>
      <c r="I15" s="70">
        <v>3</v>
      </c>
    </row>
    <row r="16" spans="1:9" ht="30">
      <c r="A16" s="67">
        <v>3</v>
      </c>
      <c r="B16" s="71" t="s">
        <v>58</v>
      </c>
      <c r="C16" s="71" t="s">
        <v>125</v>
      </c>
      <c r="D16" s="100" t="s">
        <v>32</v>
      </c>
      <c r="E16" s="76">
        <v>0</v>
      </c>
      <c r="F16" s="76">
        <v>43.12</v>
      </c>
      <c r="G16" s="70">
        <v>0</v>
      </c>
      <c r="H16" s="97">
        <v>26.97</v>
      </c>
      <c r="I16" s="70">
        <v>3</v>
      </c>
    </row>
    <row r="17" spans="1:9" ht="30">
      <c r="A17" s="67">
        <v>4</v>
      </c>
      <c r="B17" s="68" t="s">
        <v>61</v>
      </c>
      <c r="C17" s="71" t="s">
        <v>126</v>
      </c>
      <c r="D17" s="100" t="s">
        <v>32</v>
      </c>
      <c r="E17" s="70">
        <v>0</v>
      </c>
      <c r="F17" s="70">
        <v>49.47</v>
      </c>
      <c r="G17" s="70">
        <v>0</v>
      </c>
      <c r="H17" s="70">
        <v>27.69</v>
      </c>
      <c r="I17" s="70">
        <v>3</v>
      </c>
    </row>
    <row r="18" spans="1:9" ht="30">
      <c r="A18" s="67">
        <v>5</v>
      </c>
      <c r="B18" s="68" t="s">
        <v>39</v>
      </c>
      <c r="C18" s="71" t="s">
        <v>124</v>
      </c>
      <c r="D18" s="100" t="s">
        <v>32</v>
      </c>
      <c r="E18" s="70">
        <v>0</v>
      </c>
      <c r="F18" s="70">
        <v>42.19</v>
      </c>
      <c r="G18" s="70">
        <v>0</v>
      </c>
      <c r="H18" s="70">
        <v>27.75</v>
      </c>
      <c r="I18" s="70">
        <v>3</v>
      </c>
    </row>
    <row r="19" spans="1:9" ht="30">
      <c r="A19" s="67">
        <v>6</v>
      </c>
      <c r="B19" s="68" t="s">
        <v>40</v>
      </c>
      <c r="C19" s="75" t="s">
        <v>127</v>
      </c>
      <c r="D19" s="100" t="s">
        <v>32</v>
      </c>
      <c r="E19" s="70">
        <v>0</v>
      </c>
      <c r="F19" s="70">
        <v>49.47</v>
      </c>
      <c r="G19" s="70">
        <v>0</v>
      </c>
      <c r="H19" s="70">
        <v>35.25</v>
      </c>
      <c r="I19" s="70">
        <v>3</v>
      </c>
    </row>
    <row r="20" spans="1:9">
      <c r="A20" s="67">
        <v>7</v>
      </c>
      <c r="B20" s="72" t="s">
        <v>52</v>
      </c>
      <c r="C20" s="71" t="s">
        <v>128</v>
      </c>
      <c r="D20" s="100" t="s">
        <v>32</v>
      </c>
      <c r="E20" s="70">
        <v>0</v>
      </c>
      <c r="F20" s="70">
        <v>40.56</v>
      </c>
      <c r="G20" s="70">
        <v>8</v>
      </c>
      <c r="H20" s="70">
        <v>32.78</v>
      </c>
      <c r="I20" s="70"/>
    </row>
    <row r="21" spans="1:9" ht="30">
      <c r="A21" s="67">
        <v>8</v>
      </c>
      <c r="B21" s="72" t="s">
        <v>37</v>
      </c>
      <c r="C21" s="71" t="s">
        <v>141</v>
      </c>
      <c r="D21" s="100" t="s">
        <v>32</v>
      </c>
      <c r="E21" s="70">
        <v>1</v>
      </c>
      <c r="F21" s="70">
        <v>52.97</v>
      </c>
      <c r="G21" s="98"/>
      <c r="H21" s="98"/>
      <c r="I21" s="99"/>
    </row>
    <row r="22" spans="1:9" ht="30">
      <c r="A22" s="67">
        <v>9</v>
      </c>
      <c r="B22" s="73" t="s">
        <v>97</v>
      </c>
      <c r="C22" s="74" t="s">
        <v>130</v>
      </c>
      <c r="D22" s="100" t="s">
        <v>32</v>
      </c>
      <c r="E22" s="70">
        <v>4</v>
      </c>
      <c r="F22" s="70">
        <v>42.5</v>
      </c>
      <c r="G22" s="70"/>
      <c r="H22" s="70"/>
      <c r="I22" s="97"/>
    </row>
    <row r="23" spans="1:9" ht="30">
      <c r="A23" s="88"/>
      <c r="B23" s="73" t="s">
        <v>98</v>
      </c>
      <c r="C23" s="74" t="s">
        <v>131</v>
      </c>
      <c r="D23" s="157" t="s">
        <v>99</v>
      </c>
      <c r="E23" s="158"/>
      <c r="F23" s="158"/>
      <c r="G23" s="158"/>
      <c r="H23" s="158"/>
      <c r="I23" s="159"/>
    </row>
    <row r="24" spans="1:9" ht="33" customHeight="1">
      <c r="A24" s="154" t="s">
        <v>93</v>
      </c>
      <c r="B24" s="154"/>
      <c r="C24" s="154"/>
      <c r="D24" s="154"/>
      <c r="E24" s="154"/>
      <c r="F24" s="154"/>
      <c r="G24" s="154"/>
      <c r="H24" s="154"/>
      <c r="I24" s="154"/>
    </row>
    <row r="25" spans="1:9" ht="30">
      <c r="A25" s="67">
        <v>1</v>
      </c>
      <c r="B25" s="73" t="s">
        <v>142</v>
      </c>
      <c r="C25" s="73" t="s">
        <v>132</v>
      </c>
      <c r="D25" s="73" t="s">
        <v>32</v>
      </c>
      <c r="E25" s="101">
        <v>0</v>
      </c>
      <c r="F25" s="101">
        <v>44.32</v>
      </c>
      <c r="G25" s="101">
        <v>0</v>
      </c>
      <c r="H25" s="101">
        <v>26.97</v>
      </c>
      <c r="I25" s="101">
        <v>3</v>
      </c>
    </row>
    <row r="26" spans="1:9" ht="30">
      <c r="A26" s="67">
        <v>2</v>
      </c>
      <c r="B26" s="73" t="s">
        <v>100</v>
      </c>
      <c r="C26" s="73" t="s">
        <v>119</v>
      </c>
      <c r="D26" s="73" t="s">
        <v>32</v>
      </c>
      <c r="E26" s="101">
        <v>0</v>
      </c>
      <c r="F26" s="101">
        <v>43.18</v>
      </c>
      <c r="G26" s="101">
        <v>0</v>
      </c>
      <c r="H26" s="101">
        <v>27.23</v>
      </c>
      <c r="I26" s="101">
        <v>3</v>
      </c>
    </row>
    <row r="27" spans="1:9" ht="30">
      <c r="A27" s="67">
        <v>3</v>
      </c>
      <c r="B27" s="73" t="s">
        <v>54</v>
      </c>
      <c r="C27" s="73" t="s">
        <v>133</v>
      </c>
      <c r="D27" s="73" t="s">
        <v>32</v>
      </c>
      <c r="E27" s="101">
        <v>0</v>
      </c>
      <c r="F27" s="101">
        <v>47.31</v>
      </c>
      <c r="G27" s="101">
        <v>0</v>
      </c>
      <c r="H27" s="101">
        <v>28.78</v>
      </c>
      <c r="I27" s="101">
        <v>3</v>
      </c>
    </row>
    <row r="28" spans="1:9" ht="30">
      <c r="A28" s="67">
        <v>4</v>
      </c>
      <c r="B28" s="73" t="s">
        <v>101</v>
      </c>
      <c r="C28" s="73" t="s">
        <v>134</v>
      </c>
      <c r="D28" s="73" t="s">
        <v>32</v>
      </c>
      <c r="E28" s="101">
        <v>0</v>
      </c>
      <c r="F28" s="101">
        <v>46.85</v>
      </c>
      <c r="G28" s="101">
        <v>0</v>
      </c>
      <c r="H28" s="101">
        <v>28.81</v>
      </c>
      <c r="I28" s="101">
        <v>3</v>
      </c>
    </row>
    <row r="29" spans="1:9" ht="30">
      <c r="A29" s="67">
        <v>5</v>
      </c>
      <c r="B29" s="73" t="s">
        <v>101</v>
      </c>
      <c r="C29" s="73" t="s">
        <v>135</v>
      </c>
      <c r="D29" s="73" t="s">
        <v>32</v>
      </c>
      <c r="E29" s="101">
        <v>0</v>
      </c>
      <c r="F29" s="101">
        <v>50.06</v>
      </c>
      <c r="G29" s="101">
        <v>0</v>
      </c>
      <c r="H29" s="101">
        <v>29.44</v>
      </c>
      <c r="I29" s="101">
        <v>3</v>
      </c>
    </row>
    <row r="30" spans="1:9" ht="30">
      <c r="A30" s="67">
        <v>6</v>
      </c>
      <c r="B30" s="73" t="s">
        <v>102</v>
      </c>
      <c r="C30" s="73" t="s">
        <v>115</v>
      </c>
      <c r="D30" s="73" t="s">
        <v>32</v>
      </c>
      <c r="E30" s="101">
        <v>1</v>
      </c>
      <c r="F30" s="101">
        <v>51.37</v>
      </c>
      <c r="G30" s="101"/>
      <c r="H30" s="101"/>
      <c r="I30" s="101" t="s">
        <v>92</v>
      </c>
    </row>
    <row r="31" spans="1:9" ht="30">
      <c r="A31" s="67">
        <v>7</v>
      </c>
      <c r="B31" s="73" t="s">
        <v>100</v>
      </c>
      <c r="C31" s="73" t="s">
        <v>136</v>
      </c>
      <c r="D31" s="73" t="s">
        <v>32</v>
      </c>
      <c r="E31" s="101">
        <v>7</v>
      </c>
      <c r="F31" s="101">
        <v>59.16</v>
      </c>
      <c r="G31" s="101"/>
      <c r="H31" s="101"/>
      <c r="I31" s="101"/>
    </row>
    <row r="32" spans="1:9">
      <c r="A32" s="82"/>
      <c r="B32" s="102"/>
      <c r="C32" s="102"/>
      <c r="D32" s="102"/>
      <c r="E32" s="84"/>
      <c r="F32" s="84"/>
      <c r="G32" s="84"/>
      <c r="H32" s="84"/>
      <c r="I32" s="84"/>
    </row>
    <row r="33" spans="1:9">
      <c r="A33" s="89"/>
      <c r="B33" s="78" t="s">
        <v>13</v>
      </c>
      <c r="C33" s="153" t="s">
        <v>94</v>
      </c>
      <c r="D33" s="153"/>
      <c r="E33" s="89"/>
      <c r="F33" s="89"/>
      <c r="G33" s="91"/>
      <c r="H33" s="91"/>
      <c r="I33" s="90"/>
    </row>
    <row r="34" spans="1:9">
      <c r="A34" s="89"/>
      <c r="B34" s="78"/>
      <c r="C34" s="79"/>
      <c r="D34" s="89"/>
      <c r="E34" s="89"/>
      <c r="F34" s="89"/>
      <c r="G34" s="91"/>
      <c r="H34" s="91"/>
      <c r="I34" s="90"/>
    </row>
    <row r="35" spans="1:9">
      <c r="A35" s="89"/>
      <c r="B35" s="78" t="s">
        <v>14</v>
      </c>
      <c r="C35" s="153" t="s">
        <v>96</v>
      </c>
      <c r="D35" s="153"/>
      <c r="E35" s="89"/>
      <c r="F35" s="89"/>
      <c r="G35" s="91"/>
      <c r="H35" s="91"/>
      <c r="I35" s="90"/>
    </row>
  </sheetData>
  <mergeCells count="18">
    <mergeCell ref="C33:D33"/>
    <mergeCell ref="C35:D35"/>
    <mergeCell ref="A6:I6"/>
    <mergeCell ref="C9:E9"/>
    <mergeCell ref="A24:I24"/>
    <mergeCell ref="H10:I10"/>
    <mergeCell ref="D23:I23"/>
    <mergeCell ref="C11:C13"/>
    <mergeCell ref="D11:D13"/>
    <mergeCell ref="E11:I11"/>
    <mergeCell ref="E12:F12"/>
    <mergeCell ref="G12:H12"/>
    <mergeCell ref="I12:I13"/>
    <mergeCell ref="A5:I5"/>
    <mergeCell ref="A7:I7"/>
    <mergeCell ref="A8:I8"/>
    <mergeCell ref="A11:A13"/>
    <mergeCell ref="B11:B1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13" workbookViewId="0">
      <selection activeCell="C18" sqref="C18"/>
    </sheetView>
  </sheetViews>
  <sheetFormatPr defaultRowHeight="15"/>
  <cols>
    <col min="2" max="2" width="21.28515625" customWidth="1"/>
    <col min="3" max="3" width="16.28515625" customWidth="1"/>
    <col min="4" max="4" width="17.85546875" customWidth="1"/>
  </cols>
  <sheetData>
    <row r="1" spans="1:11">
      <c r="A1" s="42"/>
      <c r="J1" s="135"/>
      <c r="K1" s="135"/>
    </row>
    <row r="3" spans="1:11" ht="20.25">
      <c r="A3" s="119" t="s">
        <v>26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ht="2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26.25" customHeight="1">
      <c r="A5" s="22"/>
      <c r="B5" s="119" t="s">
        <v>27</v>
      </c>
      <c r="C5" s="119"/>
      <c r="D5" s="119"/>
      <c r="E5" s="119"/>
      <c r="F5" s="119"/>
      <c r="G5" s="119"/>
      <c r="H5" s="119"/>
      <c r="I5" s="119"/>
      <c r="J5" s="22"/>
      <c r="K5" s="22"/>
    </row>
    <row r="6" spans="1:11">
      <c r="A6" s="128" t="s">
        <v>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</row>
    <row r="7" spans="1:11" ht="15.75">
      <c r="A7" s="129" t="s">
        <v>105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11" ht="15.75">
      <c r="A8" s="25"/>
      <c r="B8" s="25"/>
      <c r="C8" s="25"/>
      <c r="D8" s="129" t="s">
        <v>85</v>
      </c>
      <c r="E8" s="129"/>
      <c r="F8" s="25"/>
      <c r="G8" s="25"/>
      <c r="H8" s="25"/>
      <c r="I8" s="25"/>
      <c r="J8" s="25"/>
      <c r="K8" s="25"/>
    </row>
    <row r="9" spans="1:11" ht="15.75">
      <c r="A9" s="27" t="s">
        <v>29</v>
      </c>
      <c r="B9" s="23"/>
      <c r="C9" s="23"/>
      <c r="D9" s="23"/>
      <c r="E9" s="23"/>
      <c r="F9" s="23"/>
      <c r="G9" s="23"/>
      <c r="H9" s="161">
        <v>43148</v>
      </c>
      <c r="I9" s="162"/>
      <c r="J9" s="163"/>
      <c r="K9" s="163"/>
    </row>
    <row r="10" spans="1:11" ht="15" customHeight="1">
      <c r="A10" s="145" t="s">
        <v>63</v>
      </c>
      <c r="B10" s="142" t="s">
        <v>71</v>
      </c>
      <c r="C10" s="142" t="s">
        <v>5</v>
      </c>
      <c r="D10" s="142" t="s">
        <v>6</v>
      </c>
      <c r="E10" s="142" t="s">
        <v>64</v>
      </c>
      <c r="F10" s="142"/>
      <c r="G10" s="142"/>
      <c r="H10" s="142"/>
      <c r="I10" s="142" t="s">
        <v>103</v>
      </c>
    </row>
    <row r="11" spans="1:11">
      <c r="A11" s="145"/>
      <c r="B11" s="142"/>
      <c r="C11" s="142"/>
      <c r="D11" s="142"/>
      <c r="E11" s="143" t="s">
        <v>65</v>
      </c>
      <c r="F11" s="143"/>
      <c r="G11" s="143" t="s">
        <v>104</v>
      </c>
      <c r="H11" s="143"/>
      <c r="I11" s="143"/>
    </row>
    <row r="12" spans="1:11">
      <c r="A12" s="145"/>
      <c r="B12" s="142"/>
      <c r="C12" s="142"/>
      <c r="D12" s="142"/>
      <c r="E12" s="66" t="s">
        <v>66</v>
      </c>
      <c r="F12" s="66" t="s">
        <v>67</v>
      </c>
      <c r="G12" s="66" t="s">
        <v>67</v>
      </c>
      <c r="H12" s="65" t="s">
        <v>66</v>
      </c>
      <c r="I12" s="143"/>
    </row>
    <row r="13" spans="1:11" ht="30">
      <c r="A13" s="67">
        <v>1</v>
      </c>
      <c r="B13" s="68" t="s">
        <v>68</v>
      </c>
      <c r="C13" s="69" t="s">
        <v>106</v>
      </c>
      <c r="D13" s="100" t="s">
        <v>32</v>
      </c>
      <c r="E13" s="70">
        <v>84.16</v>
      </c>
      <c r="F13" s="70">
        <v>0</v>
      </c>
      <c r="G13" s="70">
        <v>0</v>
      </c>
      <c r="H13" s="97">
        <v>38.19</v>
      </c>
      <c r="I13" s="70">
        <v>2</v>
      </c>
    </row>
    <row r="14" spans="1:11" ht="30">
      <c r="A14" s="67">
        <v>2</v>
      </c>
      <c r="B14" s="71" t="s">
        <v>61</v>
      </c>
      <c r="C14" s="72" t="s">
        <v>126</v>
      </c>
      <c r="D14" s="100" t="s">
        <v>32</v>
      </c>
      <c r="E14" s="70">
        <v>86.97</v>
      </c>
      <c r="F14" s="70">
        <v>0</v>
      </c>
      <c r="G14" s="70">
        <v>0</v>
      </c>
      <c r="H14" s="97">
        <v>42.06</v>
      </c>
      <c r="I14" s="70">
        <v>2</v>
      </c>
    </row>
    <row r="15" spans="1:11" ht="30">
      <c r="A15" s="67">
        <v>3</v>
      </c>
      <c r="B15" s="72" t="s">
        <v>97</v>
      </c>
      <c r="C15" s="72" t="s">
        <v>130</v>
      </c>
      <c r="D15" s="100" t="s">
        <v>32</v>
      </c>
      <c r="E15" s="70">
        <v>83.28</v>
      </c>
      <c r="F15" s="70">
        <v>0</v>
      </c>
      <c r="G15" s="70">
        <v>0</v>
      </c>
      <c r="H15" s="70">
        <v>45.53</v>
      </c>
      <c r="I15" s="70">
        <v>2</v>
      </c>
    </row>
    <row r="16" spans="1:11" ht="30">
      <c r="A16" s="67">
        <v>4</v>
      </c>
      <c r="B16" s="68" t="s">
        <v>44</v>
      </c>
      <c r="C16" s="75" t="s">
        <v>132</v>
      </c>
      <c r="D16" s="100" t="s">
        <v>32</v>
      </c>
      <c r="E16" s="70">
        <v>85.53</v>
      </c>
      <c r="F16" s="70">
        <v>4</v>
      </c>
      <c r="G16" s="70"/>
      <c r="H16" s="70"/>
      <c r="I16" s="70">
        <v>3</v>
      </c>
    </row>
    <row r="17" spans="1:9" ht="30">
      <c r="A17" s="67">
        <v>5</v>
      </c>
      <c r="B17" s="103" t="s">
        <v>107</v>
      </c>
      <c r="C17" s="103" t="s">
        <v>166</v>
      </c>
      <c r="D17" s="105" t="s">
        <v>108</v>
      </c>
      <c r="E17" s="104">
        <v>86.41</v>
      </c>
      <c r="F17" s="104">
        <v>4</v>
      </c>
      <c r="G17" s="98"/>
      <c r="H17" s="99"/>
      <c r="I17" s="70">
        <v>3</v>
      </c>
    </row>
    <row r="18" spans="1:9" ht="30">
      <c r="A18" s="67">
        <v>6</v>
      </c>
      <c r="B18" s="68" t="s">
        <v>109</v>
      </c>
      <c r="C18" s="71" t="s">
        <v>167</v>
      </c>
      <c r="D18" s="100" t="s">
        <v>32</v>
      </c>
      <c r="E18" s="70">
        <v>90.38</v>
      </c>
      <c r="F18" s="70">
        <v>4</v>
      </c>
      <c r="G18" s="70"/>
      <c r="H18" s="70"/>
      <c r="I18" s="70">
        <v>3</v>
      </c>
    </row>
    <row r="19" spans="1:9" ht="30">
      <c r="A19" s="67">
        <v>7</v>
      </c>
      <c r="B19" s="68" t="s">
        <v>42</v>
      </c>
      <c r="C19" s="71" t="s">
        <v>139</v>
      </c>
      <c r="D19" s="100" t="s">
        <v>32</v>
      </c>
      <c r="E19" s="70">
        <v>82.88</v>
      </c>
      <c r="F19" s="70">
        <v>8</v>
      </c>
      <c r="G19" s="70"/>
      <c r="H19" s="70"/>
      <c r="I19" s="70"/>
    </row>
    <row r="20" spans="1:9" ht="30">
      <c r="A20" s="67">
        <v>8</v>
      </c>
      <c r="B20" s="73" t="s">
        <v>54</v>
      </c>
      <c r="C20" s="74" t="s">
        <v>133</v>
      </c>
      <c r="D20" s="100" t="s">
        <v>32</v>
      </c>
      <c r="E20" s="76">
        <v>86.31</v>
      </c>
      <c r="F20" s="70">
        <v>8</v>
      </c>
      <c r="G20" s="70"/>
      <c r="H20" s="97"/>
      <c r="I20" s="70"/>
    </row>
    <row r="21" spans="1:9" ht="30">
      <c r="A21" s="67">
        <v>9</v>
      </c>
      <c r="B21" s="71" t="s">
        <v>100</v>
      </c>
      <c r="C21" s="71" t="s">
        <v>121</v>
      </c>
      <c r="D21" s="100" t="s">
        <v>32</v>
      </c>
      <c r="E21" s="70">
        <v>100.88</v>
      </c>
      <c r="F21" s="76">
        <v>15</v>
      </c>
      <c r="G21" s="70"/>
      <c r="H21" s="97"/>
      <c r="I21" s="70"/>
    </row>
    <row r="24" spans="1:9">
      <c r="B24" s="78" t="s">
        <v>13</v>
      </c>
      <c r="C24" s="78"/>
      <c r="D24" s="136" t="s">
        <v>48</v>
      </c>
      <c r="E24" s="136"/>
    </row>
    <row r="25" spans="1:9">
      <c r="B25" s="78"/>
      <c r="C25" s="79"/>
      <c r="D25" s="79"/>
      <c r="E25" s="77"/>
    </row>
    <row r="26" spans="1:9">
      <c r="B26" s="78" t="s">
        <v>14</v>
      </c>
      <c r="C26" s="78"/>
      <c r="D26" s="136" t="s">
        <v>49</v>
      </c>
      <c r="E26" s="136"/>
    </row>
  </sheetData>
  <mergeCells count="18">
    <mergeCell ref="D24:E24"/>
    <mergeCell ref="D26:E26"/>
    <mergeCell ref="E10:H10"/>
    <mergeCell ref="I10:I12"/>
    <mergeCell ref="E11:F11"/>
    <mergeCell ref="G11:H11"/>
    <mergeCell ref="H9:I9"/>
    <mergeCell ref="D8:E8"/>
    <mergeCell ref="J9:K9"/>
    <mergeCell ref="A10:A12"/>
    <mergeCell ref="B10:B12"/>
    <mergeCell ref="C10:C12"/>
    <mergeCell ref="D10:D12"/>
    <mergeCell ref="J1:K1"/>
    <mergeCell ref="A3:K3"/>
    <mergeCell ref="B5:I5"/>
    <mergeCell ref="A6:K6"/>
    <mergeCell ref="A7:K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21" sqref="C21"/>
    </sheetView>
  </sheetViews>
  <sheetFormatPr defaultRowHeight="15"/>
  <cols>
    <col min="2" max="2" width="24.140625" customWidth="1"/>
    <col min="3" max="3" width="19.42578125" customWidth="1"/>
    <col min="4" max="4" width="22.140625" customWidth="1"/>
  </cols>
  <sheetData>
    <row r="1" spans="1:6" ht="42">
      <c r="A1" s="1"/>
      <c r="B1" s="1"/>
      <c r="C1" s="1"/>
      <c r="D1" s="1"/>
      <c r="E1" s="1"/>
      <c r="F1" s="51"/>
    </row>
    <row r="2" spans="1:6" ht="18">
      <c r="A2" s="144"/>
      <c r="B2" s="144"/>
      <c r="C2" s="144"/>
      <c r="D2" s="144"/>
      <c r="E2" s="144"/>
      <c r="F2" s="144"/>
    </row>
    <row r="3" spans="1:6" ht="18.75">
      <c r="A3" s="52"/>
      <c r="B3" s="137" t="s">
        <v>69</v>
      </c>
      <c r="C3" s="137"/>
      <c r="D3" s="137"/>
      <c r="E3" s="137"/>
      <c r="F3" s="137"/>
    </row>
    <row r="4" spans="1:6" ht="18.75">
      <c r="A4" s="52"/>
      <c r="B4" s="53"/>
      <c r="C4" s="53"/>
      <c r="D4" s="53"/>
      <c r="E4" s="53"/>
      <c r="F4" s="53"/>
    </row>
    <row r="5" spans="1:6" ht="20.25">
      <c r="A5" s="52"/>
      <c r="B5" s="119" t="s">
        <v>27</v>
      </c>
      <c r="C5" s="119"/>
      <c r="D5" s="119"/>
      <c r="E5" s="119"/>
      <c r="F5" s="119"/>
    </row>
    <row r="6" spans="1:6" ht="20.25">
      <c r="A6" s="52"/>
      <c r="B6" s="22"/>
      <c r="C6" s="22"/>
      <c r="D6" s="22"/>
      <c r="E6" s="22"/>
      <c r="F6" s="22"/>
    </row>
    <row r="7" spans="1:6" ht="20.25">
      <c r="A7" s="52"/>
      <c r="B7" s="164" t="s">
        <v>110</v>
      </c>
      <c r="C7" s="164"/>
      <c r="D7" s="164"/>
      <c r="E7" s="164"/>
      <c r="F7" s="164"/>
    </row>
    <row r="8" spans="1:6" ht="18">
      <c r="A8" s="52"/>
      <c r="B8" s="141"/>
      <c r="C8" s="141"/>
      <c r="D8" s="141"/>
      <c r="E8" s="141"/>
      <c r="F8" s="141"/>
    </row>
    <row r="9" spans="1:6" ht="15.75">
      <c r="A9" s="61" t="s">
        <v>62</v>
      </c>
      <c r="B9" s="62"/>
      <c r="C9" s="63"/>
      <c r="D9" s="63"/>
      <c r="E9" s="171">
        <v>43148</v>
      </c>
      <c r="F9" s="172"/>
    </row>
    <row r="10" spans="1:6" ht="15" customHeight="1">
      <c r="A10" s="145" t="s">
        <v>63</v>
      </c>
      <c r="B10" s="142" t="s">
        <v>71</v>
      </c>
      <c r="C10" s="142" t="s">
        <v>5</v>
      </c>
      <c r="D10" s="142" t="s">
        <v>6</v>
      </c>
      <c r="E10" s="165" t="s">
        <v>64</v>
      </c>
      <c r="F10" s="166"/>
    </row>
    <row r="11" spans="1:6">
      <c r="A11" s="145"/>
      <c r="B11" s="142"/>
      <c r="C11" s="142"/>
      <c r="D11" s="142"/>
      <c r="E11" s="167"/>
      <c r="F11" s="168"/>
    </row>
    <row r="12" spans="1:6">
      <c r="A12" s="145"/>
      <c r="B12" s="142"/>
      <c r="C12" s="142"/>
      <c r="D12" s="142"/>
      <c r="E12" s="167"/>
      <c r="F12" s="168"/>
    </row>
    <row r="13" spans="1:6" ht="30.75" customHeight="1">
      <c r="A13" s="67">
        <v>1</v>
      </c>
      <c r="B13" s="68" t="s">
        <v>58</v>
      </c>
      <c r="C13" s="69" t="s">
        <v>137</v>
      </c>
      <c r="D13" s="106" t="s">
        <v>32</v>
      </c>
      <c r="E13" s="169">
        <v>44.5</v>
      </c>
      <c r="F13" s="169"/>
    </row>
    <row r="14" spans="1:6" ht="29.25" customHeight="1">
      <c r="A14" s="67">
        <v>2</v>
      </c>
      <c r="B14" s="68" t="s">
        <v>77</v>
      </c>
      <c r="C14" s="72" t="s">
        <v>118</v>
      </c>
      <c r="D14" s="107" t="s">
        <v>32</v>
      </c>
      <c r="E14" s="169">
        <v>45</v>
      </c>
      <c r="F14" s="169"/>
    </row>
    <row r="15" spans="1:6" ht="30">
      <c r="A15" s="67">
        <v>3</v>
      </c>
      <c r="B15" s="72" t="s">
        <v>58</v>
      </c>
      <c r="C15" s="72" t="s">
        <v>125</v>
      </c>
      <c r="D15" s="107" t="s">
        <v>32</v>
      </c>
      <c r="E15" s="170">
        <v>45.38</v>
      </c>
      <c r="F15" s="170"/>
    </row>
    <row r="16" spans="1:6" ht="30">
      <c r="A16" s="67">
        <v>4</v>
      </c>
      <c r="B16" s="73" t="s">
        <v>37</v>
      </c>
      <c r="C16" s="74" t="s">
        <v>129</v>
      </c>
      <c r="D16" s="107" t="s">
        <v>32</v>
      </c>
      <c r="E16" s="170">
        <v>56.47</v>
      </c>
      <c r="F16" s="170"/>
    </row>
    <row r="17" spans="1:6" ht="30">
      <c r="A17" s="67">
        <v>5</v>
      </c>
      <c r="B17" s="68" t="s">
        <v>42</v>
      </c>
      <c r="C17" s="75" t="s">
        <v>117</v>
      </c>
      <c r="D17" s="108" t="s">
        <v>32</v>
      </c>
      <c r="E17" s="170">
        <v>62.91</v>
      </c>
      <c r="F17" s="170"/>
    </row>
    <row r="18" spans="1:6" ht="30">
      <c r="A18" s="67">
        <v>6</v>
      </c>
      <c r="B18" s="73" t="s">
        <v>114</v>
      </c>
      <c r="C18" s="74" t="s">
        <v>128</v>
      </c>
      <c r="D18" s="108" t="s">
        <v>32</v>
      </c>
      <c r="E18" s="170">
        <v>73.91</v>
      </c>
      <c r="F18" s="170"/>
    </row>
    <row r="19" spans="1:6" ht="30">
      <c r="A19" s="67">
        <v>7</v>
      </c>
      <c r="B19" s="73" t="s">
        <v>91</v>
      </c>
      <c r="C19" s="74" t="s">
        <v>138</v>
      </c>
      <c r="D19" s="108" t="s">
        <v>32</v>
      </c>
      <c r="E19" s="173">
        <v>78.03</v>
      </c>
      <c r="F19" s="174"/>
    </row>
    <row r="20" spans="1:6" ht="30">
      <c r="A20" s="110">
        <v>8</v>
      </c>
      <c r="B20" s="111" t="s">
        <v>40</v>
      </c>
      <c r="C20" s="112" t="s">
        <v>127</v>
      </c>
      <c r="D20" s="113" t="s">
        <v>32</v>
      </c>
      <c r="E20" s="175">
        <v>83.41</v>
      </c>
      <c r="F20" s="176"/>
    </row>
    <row r="21" spans="1:6" ht="30">
      <c r="A21" s="114" t="s">
        <v>111</v>
      </c>
      <c r="B21" s="115" t="s">
        <v>112</v>
      </c>
      <c r="C21" s="115" t="s">
        <v>113</v>
      </c>
      <c r="D21" s="116" t="s">
        <v>32</v>
      </c>
      <c r="E21" s="170">
        <v>65.25</v>
      </c>
      <c r="F21" s="170"/>
    </row>
    <row r="22" spans="1:6">
      <c r="A22" s="82"/>
      <c r="B22" s="83"/>
      <c r="C22" s="83"/>
      <c r="D22" s="109"/>
      <c r="E22" s="85"/>
      <c r="F22" s="85"/>
    </row>
    <row r="23" spans="1:6">
      <c r="A23" s="77"/>
      <c r="B23" s="78" t="s">
        <v>13</v>
      </c>
      <c r="C23" s="78"/>
      <c r="D23" s="136" t="s">
        <v>48</v>
      </c>
      <c r="E23" s="136"/>
      <c r="F23" s="77"/>
    </row>
    <row r="24" spans="1:6">
      <c r="A24" s="77"/>
      <c r="B24" s="78"/>
      <c r="C24" s="79"/>
      <c r="D24" s="79"/>
      <c r="E24" s="77"/>
      <c r="F24" s="77"/>
    </row>
    <row r="25" spans="1:6">
      <c r="A25" s="77"/>
      <c r="B25" s="78" t="s">
        <v>14</v>
      </c>
      <c r="C25" s="78"/>
      <c r="D25" s="136" t="s">
        <v>49</v>
      </c>
      <c r="E25" s="136"/>
      <c r="F25" s="77"/>
    </row>
    <row r="26" spans="1:6">
      <c r="A26" s="24"/>
      <c r="B26" s="24"/>
    </row>
  </sheetData>
  <mergeCells count="22">
    <mergeCell ref="D23:E23"/>
    <mergeCell ref="D25:E25"/>
    <mergeCell ref="E10:F12"/>
    <mergeCell ref="E13:F13"/>
    <mergeCell ref="E14:F14"/>
    <mergeCell ref="E15:F15"/>
    <mergeCell ref="E16:F16"/>
    <mergeCell ref="E19:F19"/>
    <mergeCell ref="E20:F20"/>
    <mergeCell ref="E21:F21"/>
    <mergeCell ref="E17:F17"/>
    <mergeCell ref="E18:F18"/>
    <mergeCell ref="A10:A12"/>
    <mergeCell ref="B10:B12"/>
    <mergeCell ref="C10:C12"/>
    <mergeCell ref="D10:D12"/>
    <mergeCell ref="A2:F2"/>
    <mergeCell ref="B3:F3"/>
    <mergeCell ref="B5:F5"/>
    <mergeCell ref="B7:F7"/>
    <mergeCell ref="B8:F8"/>
    <mergeCell ref="E9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Выездка ДЕТИ</vt:lpstr>
      <vt:lpstr>Выездка ЮНОШИ</vt:lpstr>
      <vt:lpstr>КОНКУР 80 СМ</vt:lpstr>
      <vt:lpstr>100 СМ В ДВЕ ФАЗЫ</vt:lpstr>
      <vt:lpstr>110 СМ</vt:lpstr>
      <vt:lpstr>100 СМ ВЫБЕРИ СВОЙ МАРШРУТ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2018-02-20T09:39:22Z</dcterms:modified>
</cp:coreProperties>
</file>